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2.xml" ContentType="application/vnd.openxmlformats-officedocument.drawing+xml"/>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ld\Documents\Local working files\Mining and energy\"/>
    </mc:Choice>
  </mc:AlternateContent>
  <bookViews>
    <workbookView xWindow="0" yWindow="90" windowWidth="22995" windowHeight="11760"/>
  </bookViews>
  <sheets>
    <sheet name="Deposit Details" sheetId="1" r:id="rId1"/>
    <sheet name="Nil Return" sheetId="7" r:id="rId2"/>
    <sheet name="Mineral Resources" sheetId="2" r:id="rId3"/>
    <sheet name="Ore Reserves" sheetId="4" r:id="rId4"/>
    <sheet name="Guide" sheetId="3" r:id="rId5"/>
    <sheet name="Example Mineral Resources" sheetId="5" r:id="rId6"/>
  </sheets>
  <definedNames>
    <definedName name="_xlnm.Print_Area" localSheetId="5">'Example Mineral Resources'!$A$1:$M$27</definedName>
    <definedName name="_xlnm.Print_Area" localSheetId="4">Guide!$A$1:$J$85</definedName>
    <definedName name="_xlnm.Print_Area" localSheetId="2">'Mineral Resources'!$A$1:$M$27</definedName>
    <definedName name="_xlnm.Print_Area" localSheetId="3">'Ore Reserves'!$A$1:$M$21</definedName>
    <definedName name="_xlnm.Print_Titles" localSheetId="0">'Deposit Details'!$1:$1</definedName>
    <definedName name="_xlnm.Print_Titles" localSheetId="4">Guide!$1:$1</definedName>
  </definedNames>
  <calcPr calcId="162913"/>
</workbook>
</file>

<file path=xl/calcChain.xml><?xml version="1.0" encoding="utf-8"?>
<calcChain xmlns="http://schemas.openxmlformats.org/spreadsheetml/2006/main">
  <c r="B13" i="5" l="1"/>
  <c r="E24" i="5"/>
  <c r="E13" i="5"/>
  <c r="D13" i="5"/>
  <c r="G24" i="5"/>
  <c r="G19" i="4"/>
  <c r="G24" i="2"/>
  <c r="K3" i="2" l="1"/>
  <c r="G3" i="4"/>
  <c r="G3" i="2"/>
  <c r="B3" i="2"/>
  <c r="K3" i="4" l="1"/>
  <c r="K17" i="5" l="1"/>
  <c r="J17" i="5"/>
  <c r="K16" i="5"/>
  <c r="J16" i="5"/>
  <c r="K15" i="5"/>
  <c r="K18" i="5" s="1"/>
  <c r="J15" i="5"/>
  <c r="K12" i="5"/>
  <c r="K11" i="5"/>
  <c r="K10" i="5"/>
  <c r="K13" i="5" s="1"/>
  <c r="J12" i="5"/>
  <c r="J13" i="5" s="1"/>
  <c r="J11" i="5"/>
  <c r="J10" i="5"/>
  <c r="J18" i="5" l="1"/>
  <c r="J24" i="5" s="1"/>
  <c r="K24" i="5"/>
  <c r="I15" i="5"/>
  <c r="I10" i="5"/>
  <c r="I17" i="5"/>
  <c r="I16" i="5"/>
  <c r="I18" i="5"/>
  <c r="I12" i="5"/>
  <c r="I11" i="5"/>
  <c r="I13" i="5" l="1"/>
  <c r="I24" i="5" s="1"/>
  <c r="C13" i="5"/>
  <c r="M24" i="5"/>
  <c r="H17" i="5"/>
  <c r="H16" i="5"/>
  <c r="H18" i="5" s="1"/>
  <c r="H24" i="5" s="1"/>
  <c r="H15" i="5"/>
  <c r="H12" i="5"/>
  <c r="H11" i="5"/>
  <c r="H13" i="5" s="1"/>
  <c r="H10" i="5"/>
  <c r="G18" i="5"/>
  <c r="B18" i="5"/>
  <c r="G13" i="5"/>
  <c r="A1" i="5"/>
  <c r="E18" i="5" l="1"/>
  <c r="D18" i="5"/>
  <c r="C18" i="5"/>
  <c r="C24" i="5" s="1"/>
  <c r="B24" i="5"/>
  <c r="A1" i="4"/>
  <c r="A1" i="2"/>
  <c r="D24" i="5" l="1"/>
  <c r="B3" i="4" l="1"/>
</calcChain>
</file>

<file path=xl/sharedStrings.xml><?xml version="1.0" encoding="utf-8"?>
<sst xmlns="http://schemas.openxmlformats.org/spreadsheetml/2006/main" count="227" uniqueCount="116">
  <si>
    <t>Deposit name:</t>
  </si>
  <si>
    <t>Project name:</t>
  </si>
  <si>
    <t>Contact name:</t>
  </si>
  <si>
    <t>Contact phone:</t>
  </si>
  <si>
    <t>Contact email:</t>
  </si>
  <si>
    <t>Date of MR/OR estimation:</t>
  </si>
  <si>
    <t>Major commodity:</t>
  </si>
  <si>
    <t>Minor commodities:</t>
  </si>
  <si>
    <t>Deposit type:</t>
  </si>
  <si>
    <t>Estimation method:</t>
  </si>
  <si>
    <t>Commodity</t>
  </si>
  <si>
    <t>Units</t>
  </si>
  <si>
    <t>Total Inferred</t>
  </si>
  <si>
    <t>Total Indicated</t>
  </si>
  <si>
    <t>Total Measured</t>
  </si>
  <si>
    <t>TOTAL Mineral Resources</t>
  </si>
  <si>
    <t>Inferred</t>
  </si>
  <si>
    <t>primary or other</t>
  </si>
  <si>
    <t>transitional or other</t>
  </si>
  <si>
    <t>oxide or other</t>
  </si>
  <si>
    <t>Mineral Resources</t>
  </si>
  <si>
    <t>Indicated</t>
  </si>
  <si>
    <t>Measured</t>
  </si>
  <si>
    <t>Grade</t>
  </si>
  <si>
    <t>Tonnes</t>
  </si>
  <si>
    <t>Metal content</t>
  </si>
  <si>
    <t>Cut-off</t>
  </si>
  <si>
    <t>Ore Reserves</t>
  </si>
  <si>
    <t>Probable</t>
  </si>
  <si>
    <t>Total Probable</t>
  </si>
  <si>
    <t>Resource Category</t>
  </si>
  <si>
    <t>Reserve Category</t>
  </si>
  <si>
    <t>Proved</t>
  </si>
  <si>
    <t>Total Proved</t>
  </si>
  <si>
    <t>TOTAL Ore Reserves</t>
  </si>
  <si>
    <t>Majority owner or manager</t>
  </si>
  <si>
    <t>Person who completed this form</t>
  </si>
  <si>
    <t xml:space="preserve">The person or company responsible to the estimation reported herein. Can be suitably qualified employee or independent consultant </t>
  </si>
  <si>
    <t>Polygonal and cross-sectional can only define Inferred category mineral resources; Indicated, Measured and Reserves require geostatistical methods.</t>
  </si>
  <si>
    <t>Estimation author or organisation:</t>
  </si>
  <si>
    <t>Main economic commodity</t>
  </si>
  <si>
    <t>By-product or credit commodity</t>
  </si>
  <si>
    <t>Vein, lode, pegmatite, SEDEX, VMS, IOCG, unconformity, carbonate-hosted, etc</t>
  </si>
  <si>
    <t>tonnage of material at the average grade</t>
  </si>
  <si>
    <t xml:space="preserve"> if Inferred resources are described by material type (such as oxide, sulfide or other) insert data in these lines, otherwise report total only</t>
  </si>
  <si>
    <t xml:space="preserve"> if Indicated resources are described by material type (such as oxide, sulfide or other) insert data in these lines, otherwise report total only</t>
  </si>
  <si>
    <t>JORC</t>
  </si>
  <si>
    <t>CIM (NI43-101)</t>
  </si>
  <si>
    <t>Historical</t>
  </si>
  <si>
    <t>Informal</t>
  </si>
  <si>
    <t>Mineral Resources are sub-divided, in order of increasing geological confidence, into Inferred, Indicated and Measured categories. An Inferred Mineral Resource has a lower level of confidence than that applied to an Indicated Mineral Resource. An Indicated Mineral Resource has a higher level of confidence than an Inferred Mineral Resource but has a lower level of confidence than a Measured Mineral Resource</t>
  </si>
  <si>
    <t>The Australasian Code for Reporting of Exploration Results, Mineral Resources and Ore Reserves prepared by the Joint Ore Reserves Committee of the Australasian Institute of Mining and Metallurgy, Austrlain Institute of Geoscientists and Mineral Council of Australia. Amended 2012. See diagram below</t>
  </si>
  <si>
    <t>Public domain?</t>
  </si>
  <si>
    <t>Are Ore Reserves included in Mineral Resources?</t>
  </si>
  <si>
    <t xml:space="preserve"> if Probable reserves are described by material type (such as oxide, sulfide or other) insert data in these lines, otherwise report total only</t>
  </si>
  <si>
    <t xml:space="preserve"> if Proved reserves are described by material type (such as oxide, sulfide or other) insert data in these lines, otherwise report total only</t>
  </si>
  <si>
    <t xml:space="preserve">Total MR can include Inferred category mineral resources. </t>
  </si>
  <si>
    <t xml:space="preserve">Ore Reserves can be reported as additional to the Mineral Resources, or as a subset of Mineral Resources. </t>
  </si>
  <si>
    <t>Public companies in Australia or Canada must follow JORC 2012 or CIM reporting guidelines. Private entities or other may use more informal means.  Historical refers to any past resource or reserves estimation that has not been updated and reported according to JORC or CIM guidelines.</t>
  </si>
  <si>
    <t>Estimation outside JORC/CIM reporting standards, eg 'back of envelope'</t>
  </si>
  <si>
    <t>Resource or reserves reported before JORC stardards were introduced (1989). Should be described using original terminology</t>
  </si>
  <si>
    <t>Select the tabs for Mineral Resources and Ore Reserves to complete this Return form</t>
  </si>
  <si>
    <t>Estimation author and/or organisation:</t>
  </si>
  <si>
    <t xml:space="preserve">Definition Standards on Mineral Resources and Reserves, prepared by Canadian Institute of Mining, Metallurgy and Petroleum, establish definitions and guidance on the definitions for mineral resources, mineral reserves, and mining studies used in Canada; as used by the National Instruemtn 43-101 Standards of Disclosure for Mineral Projects. </t>
  </si>
  <si>
    <t>Reporting Code used for estimation:</t>
  </si>
  <si>
    <t>Title Number(s):</t>
  </si>
  <si>
    <t>The name of the Project containing the deposit reported herein</t>
  </si>
  <si>
    <t>Contact details for the person who completed this form</t>
  </si>
  <si>
    <t>Indicate whether the information reported is released to the stock exchange or the public, or is confidential</t>
  </si>
  <si>
    <t xml:space="preserve">An Ore Reserve is the economically mineable part of a Measured and/or Indicated Mineral Resource. Ore Reserves are sub-divided in order of increasing confidence into Probable Ore Reserves and Proved Ore Reserves. A Probable Ore Reserve has a lower level of confidence than a Proved Ore Reserve. The Ore Reserves statement must indicate whether the OR are additioned to the Mineral Resources, or a subset of  Mineral Resources. </t>
  </si>
  <si>
    <t>primary/sulfide</t>
  </si>
  <si>
    <t>oxide</t>
  </si>
  <si>
    <t>transitional</t>
  </si>
  <si>
    <t>Operator (organisation):</t>
  </si>
  <si>
    <t>average grade for the relevant commodity, entered against the relevant resource category (inferred, indicated, measured)</t>
  </si>
  <si>
    <t>Grade units = g/t, ppm, %; Contained metal units = oz, lb, tonnes, entered in the appropriate column for the designated commodity</t>
  </si>
  <si>
    <t>Guide to Mineral Resources and Ore Reserves Return</t>
  </si>
  <si>
    <t>The form is used to describe Mineral Resources (MR) and Ore Reserves (OR) estimates defined for each individual deposit of metallic and non-metallic commodities.</t>
  </si>
  <si>
    <t>Au</t>
  </si>
  <si>
    <t>g/t</t>
  </si>
  <si>
    <t>oz</t>
  </si>
  <si>
    <t>ML1, ML2</t>
  </si>
  <si>
    <t>Ag</t>
  </si>
  <si>
    <t>Mineral Resources (example of completed form provided)</t>
  </si>
  <si>
    <t>MTA Approved Form 32, Regulations 83, 84</t>
  </si>
  <si>
    <t>Guide to MTA Approved Form 32, Regulations 83, 84</t>
  </si>
  <si>
    <t>Cu</t>
  </si>
  <si>
    <t>%</t>
  </si>
  <si>
    <t>Zn</t>
  </si>
  <si>
    <t>t</t>
  </si>
  <si>
    <t>Gold-silver-copper-zinc deposit</t>
  </si>
  <si>
    <t>Au-Ag-Cu-Zn Project</t>
  </si>
  <si>
    <t xml:space="preserve">Date of MR/OR estimation:
</t>
  </si>
  <si>
    <t>Type of Return:
mineral resources (MR)
ore reserves (OR)</t>
  </si>
  <si>
    <t>Mineral Title/s:</t>
  </si>
  <si>
    <t>List all the titles covering all or a portion of the mineral resources reported herein: one title number per cell</t>
  </si>
  <si>
    <t>The date that this resource or reserve was estimated; date of historical resource estimate if known</t>
  </si>
  <si>
    <t xml:space="preserve">Tick check box for indicated mineral resources or ore reserves. </t>
  </si>
  <si>
    <t>List all titles that do not contain or intersect a known deposit</t>
  </si>
  <si>
    <t>Mineral Resources and Ore Reserves Return - Year ending 30th June ______</t>
  </si>
  <si>
    <t xml:space="preserve">List Mineral Titles that contain or intersect the deposit. 
</t>
  </si>
  <si>
    <t>Use this form to list mining titles (ML's and MC's) and ERLs with no resources or reserves estimate.</t>
  </si>
  <si>
    <t>Are these mineral resources and ore reserve figures available in public reports or websites?</t>
  </si>
  <si>
    <t>primary/sulphide</t>
  </si>
  <si>
    <t>Submit a separate form for each deposit of metallic and non-metallic commodities.
Select Nil Return tab to list mining titles (MLs and MCs) or ERLs with no known deposit.</t>
  </si>
  <si>
    <r>
      <t xml:space="preserve">Deposit type: </t>
    </r>
    <r>
      <rPr>
        <sz val="9"/>
        <color theme="1"/>
        <rFont val="Lato"/>
        <family val="2"/>
      </rPr>
      <t>(optional)</t>
    </r>
  </si>
  <si>
    <r>
      <t xml:space="preserve">The name of the Deposit containing the mineral resources reported herein. </t>
    </r>
    <r>
      <rPr>
        <b/>
        <i/>
        <sz val="10"/>
        <color rgb="FFCB6015"/>
        <rFont val="Lato"/>
        <family val="2"/>
      </rPr>
      <t>Use one form for each deposit.</t>
    </r>
  </si>
  <si>
    <t>Deposit details</t>
  </si>
  <si>
    <t>Mineral titles:</t>
  </si>
  <si>
    <t>Reporting code used:</t>
  </si>
  <si>
    <t>Type of return</t>
  </si>
  <si>
    <t>Resource category</t>
  </si>
  <si>
    <r>
      <t>Au, Cu, P</t>
    </r>
    <r>
      <rPr>
        <vertAlign val="subscript"/>
        <sz val="10"/>
        <color theme="1"/>
        <rFont val="Lato"/>
        <family val="2"/>
      </rPr>
      <t>2</t>
    </r>
    <r>
      <rPr>
        <sz val="10"/>
        <color theme="1"/>
        <rFont val="Lato"/>
        <family val="2"/>
      </rPr>
      <t>O</t>
    </r>
    <r>
      <rPr>
        <vertAlign val="subscript"/>
        <sz val="10"/>
        <color theme="1"/>
        <rFont val="Lato"/>
        <family val="2"/>
      </rPr>
      <t xml:space="preserve">5, </t>
    </r>
    <r>
      <rPr>
        <sz val="10"/>
        <color theme="1"/>
        <rFont val="Lato"/>
        <family val="2"/>
      </rPr>
      <t>etc in separate columns, under Grade and also Metal Content (if relevant)</t>
    </r>
  </si>
  <si>
    <t>if already reported, the contained commodity [= tonnage x grade ¸ conversion factor], entered against the relevant resource category (inferred, indicated, measured).  Leave blank if unknown.</t>
  </si>
  <si>
    <t>Reserve category</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</si>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</sst>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font>
    <font>
      <sz val="10"/>
      <color theme="1"/>
      <name val="Arial"/>
      <family val="2"/>
    </font>
    <font>
      <b/>
      <sz val="10"/>
      <color theme="1"/>
      <name val="Arial"/>
      <family val="2"/>
    </font>
    <font>
      <b/>
      <i/>
      <sz val="14"/>
      <color theme="9" tint="-0.499984740745262"/>
      <name val="Arial"/>
      <family val="2"/>
    </font>
    <font>
      <sz val="18"/>
      <color rgb="FF1F1F5F"/>
      <name val="Lato Semibold"/>
      <family val="2"/>
    </font>
    <font>
      <sz val="10"/>
      <color theme="1"/>
      <name val="Lato"/>
      <family val="2"/>
    </font>
    <font>
      <sz val="11"/>
      <color theme="1"/>
      <name val="Lato"/>
      <family val="2"/>
    </font>
    <font>
      <sz val="11"/>
      <color theme="0"/>
      <name val="Lato"/>
      <family val="2"/>
    </font>
    <font>
      <b/>
      <sz val="10"/>
      <color theme="1"/>
      <name val="Lato"/>
      <family val="2"/>
    </font>
    <font>
      <b/>
      <sz val="10"/>
      <name val="Lato"/>
      <family val="2"/>
    </font>
    <font>
      <sz val="10"/>
      <name val="Lato"/>
      <family val="2"/>
    </font>
    <font>
      <i/>
      <sz val="11"/>
      <name val="Lato"/>
      <family val="2"/>
    </font>
    <font>
      <sz val="9"/>
      <color theme="1"/>
      <name val="Lato"/>
      <family val="2"/>
    </font>
    <font>
      <b/>
      <sz val="11"/>
      <name val="Lato"/>
      <family val="2"/>
    </font>
    <font>
      <b/>
      <sz val="11"/>
      <color theme="0"/>
      <name val="Lato"/>
      <family val="2"/>
    </font>
    <font>
      <b/>
      <sz val="12"/>
      <color theme="1"/>
      <name val="Lato"/>
      <family val="2"/>
    </font>
    <font>
      <i/>
      <sz val="10"/>
      <color theme="1"/>
      <name val="Lato"/>
      <family val="2"/>
    </font>
    <font>
      <b/>
      <i/>
      <sz val="10"/>
      <color rgb="FFCB6015"/>
      <name val="Lato"/>
      <family val="2"/>
    </font>
    <font>
      <b/>
      <i/>
      <sz val="10"/>
      <name val="Lato"/>
      <family val="2"/>
    </font>
    <font>
      <vertAlign val="subscript"/>
      <sz val="10"/>
      <color theme="1"/>
      <name val="Lato"/>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1F1F5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2">
    <xf numFmtId="0" fontId="0" fillId="0" borderId="0" xfId="0"/>
    <xf numFmtId="0" fontId="0" fillId="0" borderId="0" xfId="0" applyAlignment="1">
      <alignment vertical="center"/>
    </xf>
    <xf numFmtId="0" fontId="0" fillId="0" borderId="0" xfId="0" applyAlignment="1">
      <alignment horizontal="left" vertical="center"/>
    </xf>
    <xf numFmtId="0" fontId="1" fillId="2" borderId="0" xfId="0" applyFont="1" applyFill="1" applyAlignment="1">
      <alignment vertical="center"/>
    </xf>
    <xf numFmtId="0" fontId="2" fillId="2"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xf numFmtId="0" fontId="2" fillId="0" borderId="0" xfId="0" applyFont="1" applyFill="1"/>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Alignment="1">
      <alignment horizontal="left"/>
    </xf>
    <xf numFmtId="0" fontId="2" fillId="0" borderId="0" xfId="0" applyFont="1" applyFill="1" applyBorder="1" applyAlignment="1">
      <alignment horizontal="right" vertical="center" wrapText="1"/>
    </xf>
    <xf numFmtId="0" fontId="1" fillId="3" borderId="1" xfId="0" applyFont="1" applyFill="1" applyBorder="1" applyAlignment="1">
      <alignment vertical="center"/>
    </xf>
    <xf numFmtId="0" fontId="0" fillId="3" borderId="1" xfId="0" applyFill="1" applyBorder="1" applyAlignment="1">
      <alignment vertical="center"/>
    </xf>
    <xf numFmtId="0" fontId="1" fillId="3" borderId="4" xfId="0" applyFont="1" applyFill="1" applyBorder="1" applyAlignment="1">
      <alignment vertical="center"/>
    </xf>
    <xf numFmtId="0" fontId="0" fillId="3" borderId="4" xfId="0" applyFill="1" applyBorder="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2" borderId="8" xfId="0" applyFont="1" applyFill="1" applyBorder="1" applyAlignment="1">
      <alignment horizontal="left" vertical="center"/>
    </xf>
    <xf numFmtId="0" fontId="2" fillId="0" borderId="0" xfId="0" applyFont="1" applyBorder="1" applyAlignment="1">
      <alignment wrapText="1"/>
    </xf>
    <xf numFmtId="0" fontId="2" fillId="2" borderId="8" xfId="0" applyFont="1" applyFill="1" applyBorder="1"/>
    <xf numFmtId="0" fontId="2" fillId="2" borderId="4" xfId="0" applyFont="1" applyFill="1" applyBorder="1"/>
    <xf numFmtId="0" fontId="0" fillId="3" borderId="11" xfId="0" applyFill="1" applyBorder="1" applyAlignment="1">
      <alignment vertical="center"/>
    </xf>
    <xf numFmtId="0" fontId="0" fillId="3" borderId="2" xfId="0" applyFill="1" applyBorder="1" applyAlignment="1">
      <alignment vertical="center"/>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1" xfId="0" applyFont="1" applyBorder="1" applyAlignment="1">
      <alignment horizontal="left" vertical="center"/>
    </xf>
    <xf numFmtId="0" fontId="6" fillId="0" borderId="2" xfId="0" applyFont="1" applyFill="1" applyBorder="1" applyAlignment="1">
      <alignment horizontal="left" vertical="center" wrapText="1"/>
    </xf>
    <xf numFmtId="0" fontId="6" fillId="3" borderId="2" xfId="0" applyFont="1" applyFill="1" applyBorder="1" applyAlignment="1">
      <alignment vertical="center" wrapText="1"/>
    </xf>
    <xf numFmtId="0" fontId="6" fillId="0" borderId="2" xfId="0" applyFont="1" applyFill="1" applyBorder="1" applyAlignment="1">
      <alignment horizontal="right" vertical="center" wrapText="1"/>
    </xf>
    <xf numFmtId="0" fontId="6" fillId="3" borderId="2" xfId="0" applyFont="1" applyFill="1" applyBorder="1" applyAlignment="1">
      <alignment vertical="center"/>
    </xf>
    <xf numFmtId="0" fontId="6" fillId="3" borderId="1" xfId="0" applyFont="1" applyFill="1" applyBorder="1" applyAlignment="1">
      <alignment horizontal="left" vertical="center" wrapText="1"/>
    </xf>
    <xf numFmtId="0" fontId="6" fillId="0" borderId="1" xfId="0" applyFont="1" applyFill="1" applyBorder="1" applyAlignment="1">
      <alignment horizontal="right" vertical="center"/>
    </xf>
    <xf numFmtId="0" fontId="6" fillId="0" borderId="1" xfId="0" applyFont="1" applyFill="1" applyBorder="1" applyAlignment="1">
      <alignment horizontal="right" vertical="center" wrapText="1"/>
    </xf>
    <xf numFmtId="0" fontId="6" fillId="2" borderId="2" xfId="0" applyFont="1" applyFill="1" applyBorder="1" applyAlignment="1">
      <alignment horizontal="right" vertical="center"/>
    </xf>
    <xf numFmtId="0" fontId="7" fillId="0" borderId="1" xfId="0" applyFont="1" applyBorder="1" applyAlignment="1">
      <alignment horizontal="right" vertical="center"/>
    </xf>
    <xf numFmtId="0" fontId="7" fillId="3" borderId="4" xfId="0" applyFont="1" applyFill="1" applyBorder="1" applyAlignment="1">
      <alignment vertical="center"/>
    </xf>
    <xf numFmtId="0" fontId="7" fillId="3"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top"/>
    </xf>
    <xf numFmtId="0" fontId="9" fillId="0" borderId="1" xfId="0" applyFont="1" applyFill="1" applyBorder="1" applyAlignment="1">
      <alignment horizontal="right" vertical="center" wrapText="1"/>
    </xf>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9" fillId="4"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3" borderId="1" xfId="0" applyFont="1" applyFill="1" applyBorder="1" applyAlignment="1">
      <alignment vertical="center" wrapText="1"/>
    </xf>
    <xf numFmtId="0" fontId="17" fillId="3" borderId="1" xfId="0" applyFont="1" applyFill="1" applyBorder="1" applyAlignment="1">
      <alignment vertical="center" wrapText="1"/>
    </xf>
    <xf numFmtId="0" fontId="6" fillId="3" borderId="1" xfId="0" applyFont="1" applyFill="1" applyBorder="1" applyAlignment="1">
      <alignment horizontal="left" vertical="center" wrapText="1" indent="1"/>
    </xf>
    <xf numFmtId="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5" fillId="0" borderId="0" xfId="0" applyFont="1" applyFill="1" applyAlignment="1">
      <alignment horizontal="left" vertical="center"/>
    </xf>
    <xf numFmtId="0" fontId="7" fillId="2" borderId="1" xfId="0" applyFont="1" applyFill="1" applyBorder="1" applyAlignment="1">
      <alignment vertical="center"/>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vertical="center"/>
    </xf>
    <xf numFmtId="0" fontId="6" fillId="0" borderId="8" xfId="0" applyFont="1" applyFill="1" applyBorder="1"/>
    <xf numFmtId="0" fontId="6" fillId="0" borderId="4" xfId="0" applyFont="1" applyBorder="1"/>
    <xf numFmtId="0" fontId="9" fillId="2" borderId="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6" fillId="0" borderId="1" xfId="0" applyFont="1" applyBorder="1" applyAlignment="1">
      <alignment horizontal="left" vertical="center" wrapText="1" indent="1"/>
    </xf>
    <xf numFmtId="0" fontId="19" fillId="0" borderId="3" xfId="0" applyFont="1" applyFill="1" applyBorder="1" applyAlignment="1">
      <alignment vertical="center"/>
    </xf>
    <xf numFmtId="0" fontId="10" fillId="0" borderId="3" xfId="0" applyFont="1" applyFill="1" applyBorder="1" applyAlignment="1">
      <alignmen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4" borderId="1" xfId="0" applyFont="1" applyFill="1" applyBorder="1" applyAlignment="1">
      <alignment vertical="center" wrapText="1"/>
    </xf>
    <xf numFmtId="0" fontId="9" fillId="3" borderId="1" xfId="0" applyFont="1" applyFill="1" applyBorder="1" applyAlignment="1">
      <alignment horizontal="left" vertical="center" wrapText="1"/>
    </xf>
    <xf numFmtId="0" fontId="6" fillId="2" borderId="0" xfId="0" applyFont="1" applyFill="1" applyAlignment="1">
      <alignment vertical="center"/>
    </xf>
    <xf numFmtId="0" fontId="15" fillId="6" borderId="0" xfId="0" applyFont="1" applyFill="1" applyAlignment="1">
      <alignment horizontal="left" vertical="center"/>
    </xf>
    <xf numFmtId="0" fontId="6" fillId="3" borderId="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0" borderId="1" xfId="0" applyFont="1" applyFill="1" applyBorder="1" applyAlignment="1">
      <alignment horizontal="righ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Fill="1" applyAlignment="1">
      <alignment vertical="center"/>
    </xf>
    <xf numFmtId="0" fontId="8" fillId="6" borderId="0" xfId="0" applyFont="1" applyFill="1" applyAlignment="1">
      <alignment horizontal="left" vertical="center"/>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6" fillId="5" borderId="3"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2" borderId="3" xfId="0" applyFont="1" applyFill="1" applyBorder="1" applyAlignment="1">
      <alignment vertical="center" wrapText="1"/>
    </xf>
    <xf numFmtId="0" fontId="6" fillId="2" borderId="8" xfId="0" applyFont="1" applyFill="1" applyBorder="1" applyAlignment="1">
      <alignment vertical="center" wrapText="1"/>
    </xf>
    <xf numFmtId="0" fontId="6" fillId="2" borderId="4" xfId="0" applyFont="1" applyFill="1" applyBorder="1" applyAlignment="1">
      <alignment vertical="center" wrapText="1"/>
    </xf>
    <xf numFmtId="0" fontId="9" fillId="2" borderId="9" xfId="0" applyFont="1" applyFill="1" applyBorder="1" applyAlignment="1">
      <alignment horizontal="left" vertical="center"/>
    </xf>
    <xf numFmtId="0" fontId="9" fillId="2" borderId="7"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left"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wrapText="1"/>
    </xf>
    <xf numFmtId="0" fontId="6" fillId="2" borderId="4" xfId="0" applyFont="1" applyFill="1" applyBorder="1" applyAlignment="1">
      <alignment horizontal="center" vertical="center" wrapText="1"/>
    </xf>
    <xf numFmtId="0" fontId="14" fillId="2"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1F1F5F"/>
      <color rgb="FFCB60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4.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16</xdr:row>
          <xdr:rowOff>161925</xdr:rowOff>
        </xdr:from>
        <xdr:to>
          <xdr:col>3</xdr:col>
          <xdr:colOff>1285875</xdr:colOff>
          <xdr:row>16</xdr:row>
          <xdr:rowOff>1152525</xdr:rowOff>
        </xdr:to>
        <xdr:grpSp>
          <xdr:nvGrpSpPr>
            <xdr:cNvPr id="3" name="Group 2"/>
            <xdr:cNvGrpSpPr/>
          </xdr:nvGrpSpPr>
          <xdr:grpSpPr>
            <a:xfrm>
              <a:off x="5419725" y="4286250"/>
              <a:ext cx="1095375" cy="990600"/>
              <a:chOff x="10877550" y="2181197"/>
              <a:chExt cx="1095375" cy="990599"/>
            </a:xfrm>
            <a:noFill/>
          </xdr:grpSpPr>
          <xdr:sp macro="" textlink="">
            <xdr:nvSpPr>
              <xdr:cNvPr id="1065" name="CheckBox1" hidden="1">
                <a:extLst>
                  <a:ext uri="{63B3BB69-23CF-44E3-9099-C40C66FF867C}">
                    <a14:compatExt spid="_x0000_s1065"/>
                  </a:ext>
                </a:extLst>
              </xdr:cNvPr>
              <xdr:cNvSpPr/>
            </xdr:nvSpPr>
            <xdr:spPr bwMode="auto">
              <a:xfrm>
                <a:off x="10877550" y="2181197"/>
                <a:ext cx="781050" cy="247650"/>
              </a:xfrm>
              <a:prstGeom prst="rect">
                <a:avLst/>
              </a:prstGeom>
              <a:noFill/>
              <a:ln>
                <a:noFill/>
              </a:ln>
              <a:extLst>
                <a:ext uri="{91240B29-F687-4F45-9708-019B960494DF}">
                  <a14:hiddenLine w="9525">
                    <a:noFill/>
                    <a:miter lim="800000"/>
                    <a:headEnd/>
                    <a:tailEnd/>
                  </a14:hiddenLine>
                </a:ext>
              </a:extLst>
            </xdr:spPr>
          </xdr:sp>
          <xdr:sp macro="" textlink="">
            <xdr:nvSpPr>
              <xdr:cNvPr id="1066" name="CheckBox2" hidden="1">
                <a:extLst>
                  <a:ext uri="{63B3BB69-23CF-44E3-9099-C40C66FF867C}">
                    <a14:compatExt spid="_x0000_s1066"/>
                  </a:ext>
                </a:extLst>
              </xdr:cNvPr>
              <xdr:cNvSpPr/>
            </xdr:nvSpPr>
            <xdr:spPr bwMode="auto">
              <a:xfrm>
                <a:off x="10877550" y="2428875"/>
                <a:ext cx="1095375" cy="247650"/>
              </a:xfrm>
              <a:prstGeom prst="rect">
                <a:avLst/>
              </a:prstGeom>
              <a:noFill/>
              <a:ln>
                <a:noFill/>
              </a:ln>
              <a:extLst>
                <a:ext uri="{91240B29-F687-4F45-9708-019B960494DF}">
                  <a14:hiddenLine w="9525">
                    <a:noFill/>
                    <a:miter lim="800000"/>
                    <a:headEnd/>
                    <a:tailEnd/>
                  </a14:hiddenLine>
                </a:ext>
              </a:extLst>
            </xdr:spPr>
          </xdr:sp>
          <xdr:sp macro="" textlink="">
            <xdr:nvSpPr>
              <xdr:cNvPr id="1067" name="CheckBox3" hidden="1">
                <a:extLst>
                  <a:ext uri="{63B3BB69-23CF-44E3-9099-C40C66FF867C}">
                    <a14:compatExt spid="_x0000_s1067"/>
                  </a:ext>
                </a:extLst>
              </xdr:cNvPr>
              <xdr:cNvSpPr/>
            </xdr:nvSpPr>
            <xdr:spPr bwMode="auto">
              <a:xfrm>
                <a:off x="10877550" y="2676525"/>
                <a:ext cx="990600" cy="247650"/>
              </a:xfrm>
              <a:prstGeom prst="rect">
                <a:avLst/>
              </a:prstGeom>
              <a:noFill/>
              <a:ln>
                <a:noFill/>
              </a:ln>
              <a:extLst>
                <a:ext uri="{91240B29-F687-4F45-9708-019B960494DF}">
                  <a14:hiddenLine w="9525">
                    <a:noFill/>
                    <a:miter lim="800000"/>
                    <a:headEnd/>
                    <a:tailEnd/>
                  </a14:hiddenLine>
                </a:ext>
              </a:extLst>
            </xdr:spPr>
          </xdr:sp>
          <xdr:sp macro="" textlink="">
            <xdr:nvSpPr>
              <xdr:cNvPr id="1068" name="CheckBox4" hidden="1">
                <a:extLst>
                  <a:ext uri="{63B3BB69-23CF-44E3-9099-C40C66FF867C}">
                    <a14:compatExt spid="_x0000_s1068"/>
                  </a:ext>
                </a:extLst>
              </xdr:cNvPr>
              <xdr:cNvSpPr/>
            </xdr:nvSpPr>
            <xdr:spPr bwMode="auto">
              <a:xfrm>
                <a:off x="10877550" y="2924146"/>
                <a:ext cx="742950" cy="2476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409575</xdr:rowOff>
        </xdr:from>
        <xdr:to>
          <xdr:col>1</xdr:col>
          <xdr:colOff>1123950</xdr:colOff>
          <xdr:row>16</xdr:row>
          <xdr:rowOff>657225</xdr:rowOff>
        </xdr:to>
        <xdr:sp macro="" textlink="">
          <xdr:nvSpPr>
            <xdr:cNvPr id="1071" name="CheckBox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657225</xdr:rowOff>
        </xdr:from>
        <xdr:to>
          <xdr:col>1</xdr:col>
          <xdr:colOff>1114425</xdr:colOff>
          <xdr:row>16</xdr:row>
          <xdr:rowOff>904875</xdr:rowOff>
        </xdr:to>
        <xdr:sp macro="" textlink="">
          <xdr:nvSpPr>
            <xdr:cNvPr id="1072" name="CheckBox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16</xdr:row>
          <xdr:rowOff>9525</xdr:rowOff>
        </xdr:from>
        <xdr:to>
          <xdr:col>5</xdr:col>
          <xdr:colOff>1419225</xdr:colOff>
          <xdr:row>16</xdr:row>
          <xdr:rowOff>1228725</xdr:rowOff>
        </xdr:to>
        <xdr:grpSp>
          <xdr:nvGrpSpPr>
            <xdr:cNvPr id="4" name="Group 3"/>
            <xdr:cNvGrpSpPr/>
          </xdr:nvGrpSpPr>
          <xdr:grpSpPr>
            <a:xfrm>
              <a:off x="8905875" y="4133850"/>
              <a:ext cx="1171575" cy="1219200"/>
              <a:chOff x="7753350" y="2486025"/>
              <a:chExt cx="1171575" cy="1219200"/>
            </a:xfrm>
          </xdr:grpSpPr>
          <xdr:sp macro="" textlink="">
            <xdr:nvSpPr>
              <xdr:cNvPr id="1073" name="CheckBox5" hidden="1">
                <a:extLst>
                  <a:ext uri="{63B3BB69-23CF-44E3-9099-C40C66FF867C}">
                    <a14:compatExt spid="_x0000_s1073"/>
                  </a:ext>
                </a:extLst>
              </xdr:cNvPr>
              <xdr:cNvSpPr/>
            </xdr:nvSpPr>
            <xdr:spPr bwMode="auto">
              <a:xfrm>
                <a:off x="7753350" y="2486025"/>
                <a:ext cx="885825" cy="247650"/>
              </a:xfrm>
              <a:prstGeom prst="rect">
                <a:avLst/>
              </a:prstGeom>
              <a:noFill/>
              <a:ln>
                <a:noFill/>
              </a:ln>
              <a:extLst>
                <a:ext uri="{91240B29-F687-4F45-9708-019B960494DF}">
                  <a14:hiddenLine w="9525">
                    <a:noFill/>
                    <a:miter lim="800000"/>
                    <a:headEnd/>
                    <a:tailEnd/>
                  </a14:hiddenLine>
                </a:ext>
              </a:extLst>
            </xdr:spPr>
          </xdr:sp>
          <xdr:sp macro="" textlink="">
            <xdr:nvSpPr>
              <xdr:cNvPr id="1074" name="CheckBox9" hidden="1">
                <a:extLst>
                  <a:ext uri="{63B3BB69-23CF-44E3-9099-C40C66FF867C}">
                    <a14:compatExt spid="_x0000_s1074"/>
                  </a:ext>
                </a:extLst>
              </xdr:cNvPr>
              <xdr:cNvSpPr/>
            </xdr:nvSpPr>
            <xdr:spPr bwMode="auto">
              <a:xfrm>
                <a:off x="7753350" y="2971801"/>
                <a:ext cx="1076325" cy="247650"/>
              </a:xfrm>
              <a:prstGeom prst="rect">
                <a:avLst/>
              </a:prstGeom>
              <a:noFill/>
              <a:ln>
                <a:noFill/>
              </a:ln>
              <a:extLst>
                <a:ext uri="{91240B29-F687-4F45-9708-019B960494DF}">
                  <a14:hiddenLine w="9525">
                    <a:noFill/>
                    <a:miter lim="800000"/>
                    <a:headEnd/>
                    <a:tailEnd/>
                  </a14:hiddenLine>
                </a:ext>
              </a:extLst>
            </xdr:spPr>
          </xdr:sp>
          <xdr:sp macro="" textlink="">
            <xdr:nvSpPr>
              <xdr:cNvPr id="1075" name="CheckBox10" hidden="1">
                <a:extLst>
                  <a:ext uri="{63B3BB69-23CF-44E3-9099-C40C66FF867C}">
                    <a14:compatExt spid="_x0000_s1075"/>
                  </a:ext>
                </a:extLst>
              </xdr:cNvPr>
              <xdr:cNvSpPr/>
            </xdr:nvSpPr>
            <xdr:spPr bwMode="auto">
              <a:xfrm>
                <a:off x="7753350" y="3214689"/>
                <a:ext cx="771525" cy="247650"/>
              </a:xfrm>
              <a:prstGeom prst="rect">
                <a:avLst/>
              </a:prstGeom>
              <a:noFill/>
              <a:ln>
                <a:noFill/>
              </a:ln>
              <a:extLst>
                <a:ext uri="{91240B29-F687-4F45-9708-019B960494DF}">
                  <a14:hiddenLine w="9525">
                    <a:noFill/>
                    <a:miter lim="800000"/>
                    <a:headEnd/>
                    <a:tailEnd/>
                  </a14:hiddenLine>
                </a:ext>
              </a:extLst>
            </xdr:spPr>
          </xdr:sp>
          <xdr:sp macro="" textlink="">
            <xdr:nvSpPr>
              <xdr:cNvPr id="1076" name="CheckBox11" hidden="1">
                <a:extLst>
                  <a:ext uri="{63B3BB69-23CF-44E3-9099-C40C66FF867C}">
                    <a14:compatExt spid="_x0000_s1076"/>
                  </a:ext>
                </a:extLst>
              </xdr:cNvPr>
              <xdr:cNvSpPr/>
            </xdr:nvSpPr>
            <xdr:spPr bwMode="auto">
              <a:xfrm>
                <a:off x="7753350" y="3457575"/>
                <a:ext cx="685800" cy="247650"/>
              </a:xfrm>
              <a:prstGeom prst="rect">
                <a:avLst/>
              </a:prstGeom>
              <a:noFill/>
              <a:ln>
                <a:noFill/>
              </a:ln>
              <a:extLst>
                <a:ext uri="{91240B29-F687-4F45-9708-019B960494DF}">
                  <a14:hiddenLine w="9525">
                    <a:noFill/>
                    <a:miter lim="800000"/>
                    <a:headEnd/>
                    <a:tailEnd/>
                  </a14:hiddenLine>
                </a:ext>
              </a:extLst>
            </xdr:spPr>
          </xdr:sp>
          <xdr:sp macro="" textlink="">
            <xdr:nvSpPr>
              <xdr:cNvPr id="1077" name="CheckBox12" hidden="1">
                <a:extLst>
                  <a:ext uri="{63B3BB69-23CF-44E3-9099-C40C66FF867C}">
                    <a14:compatExt spid="_x0000_s1077"/>
                  </a:ext>
                </a:extLst>
              </xdr:cNvPr>
              <xdr:cNvSpPr/>
            </xdr:nvSpPr>
            <xdr:spPr bwMode="auto">
              <a:xfrm>
                <a:off x="7753350" y="2728913"/>
                <a:ext cx="1171575" cy="2476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209550</xdr:rowOff>
        </xdr:from>
        <xdr:to>
          <xdr:col>5</xdr:col>
          <xdr:colOff>1266825</xdr:colOff>
          <xdr:row>15</xdr:row>
          <xdr:rowOff>238125</xdr:rowOff>
        </xdr:to>
        <xdr:grpSp>
          <xdr:nvGrpSpPr>
            <xdr:cNvPr id="5" name="Group 4"/>
            <xdr:cNvGrpSpPr/>
          </xdr:nvGrpSpPr>
          <xdr:grpSpPr>
            <a:xfrm>
              <a:off x="8934450" y="3867150"/>
              <a:ext cx="990600" cy="247650"/>
              <a:chOff x="7458075" y="2171700"/>
              <a:chExt cx="990600" cy="247650"/>
            </a:xfrm>
          </xdr:grpSpPr>
          <xdr:sp macro="" textlink="">
            <xdr:nvSpPr>
              <xdr:cNvPr id="1085" name="CheckBox14" hidden="1">
                <a:extLst>
                  <a:ext uri="{63B3BB69-23CF-44E3-9099-C40C66FF867C}">
                    <a14:compatExt spid="_x0000_s1085"/>
                  </a:ext>
                </a:extLst>
              </xdr:cNvPr>
              <xdr:cNvSpPr/>
            </xdr:nvSpPr>
            <xdr:spPr bwMode="auto">
              <a:xfrm>
                <a:off x="7458075" y="2171700"/>
                <a:ext cx="476250" cy="247650"/>
              </a:xfrm>
              <a:prstGeom prst="rect">
                <a:avLst/>
              </a:prstGeom>
              <a:noFill/>
              <a:ln>
                <a:noFill/>
              </a:ln>
              <a:extLst>
                <a:ext uri="{91240B29-F687-4F45-9708-019B960494DF}">
                  <a14:hiddenLine w="9525">
                    <a:noFill/>
                    <a:miter lim="800000"/>
                    <a:headEnd/>
                    <a:tailEnd/>
                  </a14:hiddenLine>
                </a:ext>
              </a:extLst>
            </xdr:spPr>
          </xdr:sp>
          <xdr:sp macro="" textlink="">
            <xdr:nvSpPr>
              <xdr:cNvPr id="1086" name="CheckBox15" hidden="1">
                <a:extLst>
                  <a:ext uri="{63B3BB69-23CF-44E3-9099-C40C66FF867C}">
                    <a14:compatExt spid="_x0000_s1086"/>
                  </a:ext>
                </a:extLst>
              </xdr:cNvPr>
              <xdr:cNvSpPr/>
            </xdr:nvSpPr>
            <xdr:spPr bwMode="auto">
              <a:xfrm>
                <a:off x="8039100" y="2171700"/>
                <a:ext cx="409575" cy="2476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xdr:colOff>
          <xdr:row>2</xdr:row>
          <xdr:rowOff>123825</xdr:rowOff>
        </xdr:from>
        <xdr:to>
          <xdr:col>5</xdr:col>
          <xdr:colOff>1133475</xdr:colOff>
          <xdr:row>2</xdr:row>
          <xdr:rowOff>371475</xdr:rowOff>
        </xdr:to>
        <xdr:sp macro="" textlink="">
          <xdr:nvSpPr>
            <xdr:cNvPr id="8204" name="CheckBox1"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26</xdr:row>
          <xdr:rowOff>152400</xdr:rowOff>
        </xdr:from>
        <xdr:to>
          <xdr:col>3</xdr:col>
          <xdr:colOff>638175</xdr:colOff>
          <xdr:row>26</xdr:row>
          <xdr:rowOff>409575</xdr:rowOff>
        </xdr:to>
        <xdr:sp macro="" textlink="">
          <xdr:nvSpPr>
            <xdr:cNvPr id="3083" name="CheckBox1" hidden="1">
              <a:extLst>
                <a:ext uri="{63B3BB69-23CF-44E3-9099-C40C66FF867C}">
                  <a14:compatExt spid="_x0000_s3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152400</xdr:rowOff>
        </xdr:from>
        <xdr:to>
          <xdr:col>4</xdr:col>
          <xdr:colOff>438150</xdr:colOff>
          <xdr:row>26</xdr:row>
          <xdr:rowOff>409575</xdr:rowOff>
        </xdr:to>
        <xdr:sp macro="" textlink="">
          <xdr:nvSpPr>
            <xdr:cNvPr id="3084" name="CheckBox2"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65</xdr:row>
      <xdr:rowOff>57150</xdr:rowOff>
    </xdr:from>
    <xdr:to>
      <xdr:col>3</xdr:col>
      <xdr:colOff>842309</xdr:colOff>
      <xdr:row>84</xdr:row>
      <xdr:rowOff>105375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4325600"/>
          <a:ext cx="4585634" cy="312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26</xdr:row>
          <xdr:rowOff>152400</xdr:rowOff>
        </xdr:from>
        <xdr:to>
          <xdr:col>3</xdr:col>
          <xdr:colOff>628650</xdr:colOff>
          <xdr:row>26</xdr:row>
          <xdr:rowOff>409575</xdr:rowOff>
        </xdr:to>
        <xdr:sp macro="" textlink="">
          <xdr:nvSpPr>
            <xdr:cNvPr id="5121" name="CheckBox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152400</xdr:rowOff>
        </xdr:from>
        <xdr:to>
          <xdr:col>4</xdr:col>
          <xdr:colOff>438150</xdr:colOff>
          <xdr:row>26</xdr:row>
          <xdr:rowOff>409575</xdr:rowOff>
        </xdr:to>
        <xdr:sp macro="" textlink="">
          <xdr:nvSpPr>
            <xdr:cNvPr id="5122" name="CheckBox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vmlDrawing" Target="../drawings/vmlDrawing1.v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10" Type="http://schemas.openxmlformats.org/officeDocument/2006/relationships/image" Target="../media/image3.emf"/><Relationship Id="rId19" Type="http://schemas.openxmlformats.org/officeDocument/2006/relationships/control" Target="../activeX/activeX8.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15.emf"/><Relationship Id="rId5" Type="http://schemas.openxmlformats.org/officeDocument/2006/relationships/control" Target="../activeX/activeX14.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vmlDrawing" Target="../drawings/vmlDrawing5.vml"/><Relationship Id="rId7" Type="http://schemas.openxmlformats.org/officeDocument/2006/relationships/control" Target="../activeX/activeX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16.emf"/><Relationship Id="rId5" Type="http://schemas.openxmlformats.org/officeDocument/2006/relationships/control" Target="../activeX/activeX1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vmlDrawing" Target="../drawings/vmlDrawing9.vml"/><Relationship Id="rId7" Type="http://schemas.openxmlformats.org/officeDocument/2006/relationships/control" Target="../activeX/activeX1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image" Target="../media/image19.emf"/><Relationship Id="rId5" Type="http://schemas.openxmlformats.org/officeDocument/2006/relationships/control" Target="../activeX/activeX17.xml"/><Relationship Id="rId4"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B6015"/>
    <pageSetUpPr fitToPage="1"/>
  </sheetPr>
  <dimension ref="A1:F44"/>
  <sheetViews>
    <sheetView showGridLines="0" tabSelected="1" view="pageLayout" zoomScaleNormal="100" workbookViewId="0">
      <selection activeCell="A2" sqref="A2:F2"/>
    </sheetView>
  </sheetViews>
  <sheetFormatPr defaultColWidth="9.140625" defaultRowHeight="15" x14ac:dyDescent="0.25"/>
  <cols>
    <col min="1" max="1" width="25.140625" style="1" customWidth="1"/>
    <col min="2" max="6" width="24" style="1" customWidth="1"/>
    <col min="7" max="16384" width="9.140625" style="1"/>
  </cols>
  <sheetData>
    <row r="1" spans="1:6" ht="27.6" customHeight="1" x14ac:dyDescent="0.25">
      <c r="A1" s="94" t="s">
        <v>99</v>
      </c>
      <c r="B1" s="94"/>
      <c r="C1" s="94"/>
      <c r="D1" s="94"/>
      <c r="E1" s="94"/>
      <c r="F1" s="94"/>
    </row>
    <row r="2" spans="1:6" ht="18" customHeight="1" x14ac:dyDescent="0.25">
      <c r="A2" s="95" t="s">
        <v>84</v>
      </c>
      <c r="B2" s="95"/>
      <c r="C2" s="95"/>
      <c r="D2" s="95"/>
      <c r="E2" s="95"/>
      <c r="F2" s="95"/>
    </row>
    <row r="3" spans="1:6" ht="39.950000000000003" customHeight="1" x14ac:dyDescent="0.25">
      <c r="A3" s="96" t="s">
        <v>104</v>
      </c>
      <c r="B3" s="97"/>
      <c r="C3" s="97"/>
      <c r="D3" s="97"/>
      <c r="E3" s="97"/>
      <c r="F3" s="98"/>
    </row>
    <row r="4" spans="1:6" ht="20.25" customHeight="1" x14ac:dyDescent="0.25">
      <c r="A4" s="31" t="s">
        <v>0</v>
      </c>
      <c r="B4" s="99"/>
      <c r="C4" s="99"/>
      <c r="D4" s="31" t="s">
        <v>1</v>
      </c>
      <c r="E4" s="29"/>
      <c r="F4" s="30"/>
    </row>
    <row r="5" spans="1:6" ht="17.100000000000001" customHeight="1" x14ac:dyDescent="0.25">
      <c r="A5" s="32" t="s">
        <v>73</v>
      </c>
      <c r="B5" s="99"/>
      <c r="C5" s="99"/>
      <c r="D5" s="33" t="s">
        <v>2</v>
      </c>
      <c r="E5" s="92"/>
      <c r="F5" s="93"/>
    </row>
    <row r="6" spans="1:6" ht="17.100000000000001" customHeight="1" x14ac:dyDescent="0.25">
      <c r="A6" s="33" t="s">
        <v>3</v>
      </c>
      <c r="B6" s="99"/>
      <c r="C6" s="99"/>
      <c r="D6" s="34" t="s">
        <v>4</v>
      </c>
      <c r="E6" s="92"/>
      <c r="F6" s="93"/>
    </row>
    <row r="7" spans="1:6" ht="34.5" customHeight="1" x14ac:dyDescent="0.25">
      <c r="A7" s="35" t="s">
        <v>92</v>
      </c>
      <c r="B7" s="99"/>
      <c r="C7" s="99"/>
      <c r="D7" s="36" t="s">
        <v>62</v>
      </c>
      <c r="E7" s="92"/>
      <c r="F7" s="93"/>
    </row>
    <row r="8" spans="1:6" ht="12" customHeight="1" x14ac:dyDescent="0.25">
      <c r="A8" s="86"/>
      <c r="B8" s="87"/>
      <c r="C8" s="87"/>
      <c r="D8" s="87"/>
      <c r="E8" s="87"/>
      <c r="F8" s="88"/>
    </row>
    <row r="9" spans="1:6" ht="17.25" customHeight="1" x14ac:dyDescent="0.25">
      <c r="A9" s="37" t="s">
        <v>94</v>
      </c>
      <c r="B9" s="19"/>
      <c r="C9" s="17"/>
      <c r="D9" s="17"/>
      <c r="E9" s="17"/>
      <c r="F9" s="17"/>
    </row>
    <row r="10" spans="1:6" ht="17.25" customHeight="1" x14ac:dyDescent="0.25">
      <c r="A10" s="89" t="s">
        <v>100</v>
      </c>
      <c r="B10" s="20"/>
      <c r="C10" s="18"/>
      <c r="D10" s="18"/>
      <c r="E10" s="18"/>
      <c r="F10" s="18"/>
    </row>
    <row r="11" spans="1:6" ht="17.25" customHeight="1" x14ac:dyDescent="0.25">
      <c r="A11" s="90"/>
      <c r="B11" s="20"/>
      <c r="C11" s="18"/>
      <c r="D11" s="18"/>
      <c r="E11" s="18"/>
      <c r="F11" s="18"/>
    </row>
    <row r="12" spans="1:6" ht="17.25" customHeight="1" x14ac:dyDescent="0.25">
      <c r="A12" s="90"/>
      <c r="B12" s="20"/>
      <c r="C12" s="18"/>
      <c r="D12" s="18"/>
      <c r="E12" s="18"/>
      <c r="F12" s="18"/>
    </row>
    <row r="13" spans="1:6" ht="17.25" customHeight="1" x14ac:dyDescent="0.25">
      <c r="A13" s="90"/>
      <c r="B13" s="20"/>
      <c r="C13" s="18"/>
      <c r="D13" s="18"/>
      <c r="E13" s="18"/>
      <c r="F13" s="18"/>
    </row>
    <row r="14" spans="1:6" ht="17.25" customHeight="1" x14ac:dyDescent="0.25">
      <c r="A14" s="90"/>
      <c r="B14" s="20"/>
      <c r="C14" s="18"/>
      <c r="D14" s="18"/>
      <c r="E14" s="18"/>
      <c r="F14" s="18"/>
    </row>
    <row r="15" spans="1:6" ht="17.25" customHeight="1" x14ac:dyDescent="0.25">
      <c r="A15" s="90"/>
      <c r="B15" s="27"/>
      <c r="C15" s="28"/>
      <c r="D15" s="28"/>
      <c r="E15" s="28"/>
      <c r="F15" s="18"/>
    </row>
    <row r="16" spans="1:6" ht="20.100000000000001" customHeight="1" x14ac:dyDescent="0.25">
      <c r="A16" s="91" t="s">
        <v>102</v>
      </c>
      <c r="B16" s="91"/>
      <c r="C16" s="91"/>
      <c r="D16" s="91"/>
      <c r="E16" s="91"/>
      <c r="F16" s="18"/>
    </row>
    <row r="17" spans="1:6" ht="99.95" customHeight="1" x14ac:dyDescent="0.25">
      <c r="A17" s="38" t="s">
        <v>93</v>
      </c>
      <c r="B17" s="39"/>
      <c r="C17" s="40" t="s">
        <v>9</v>
      </c>
      <c r="D17" s="41"/>
      <c r="E17" s="40" t="s">
        <v>64</v>
      </c>
      <c r="F17" s="41"/>
    </row>
    <row r="18" spans="1:6" s="2" customFormat="1" ht="24" customHeight="1" x14ac:dyDescent="0.25">
      <c r="A18" s="32" t="s">
        <v>6</v>
      </c>
      <c r="B18" s="42"/>
      <c r="C18" s="43" t="s">
        <v>7</v>
      </c>
      <c r="D18" s="83"/>
      <c r="E18" s="84"/>
      <c r="F18" s="85"/>
    </row>
    <row r="19" spans="1:6" ht="30" customHeight="1" x14ac:dyDescent="0.25">
      <c r="A19" s="32" t="s">
        <v>105</v>
      </c>
      <c r="B19" s="83"/>
      <c r="C19" s="84"/>
      <c r="D19" s="84"/>
      <c r="E19" s="84"/>
      <c r="F19" s="85"/>
    </row>
    <row r="20" spans="1:6" ht="14.45" customHeight="1" x14ac:dyDescent="0.25">
      <c r="A20" s="16"/>
      <c r="B20" s="21"/>
      <c r="C20" s="21"/>
      <c r="D20" s="21"/>
      <c r="E20" s="21"/>
      <c r="F20" s="21"/>
    </row>
    <row r="21" spans="1:6" x14ac:dyDescent="0.25">
      <c r="A21" s="82" t="s">
        <v>61</v>
      </c>
      <c r="B21" s="82"/>
      <c r="C21" s="82"/>
      <c r="D21" s="82"/>
      <c r="E21" s="82"/>
      <c r="F21" s="82"/>
    </row>
    <row r="22" spans="1:6" ht="14.45" customHeight="1" x14ac:dyDescent="0.25">
      <c r="A22" s="9"/>
      <c r="B22" s="8"/>
      <c r="C22" s="8"/>
      <c r="D22" s="8"/>
      <c r="E22" s="8"/>
      <c r="F22" s="8"/>
    </row>
    <row r="25" spans="1:6" ht="14.45" customHeight="1" x14ac:dyDescent="0.25"/>
    <row r="31" spans="1:6" x14ac:dyDescent="0.25">
      <c r="A31" s="7"/>
      <c r="B31" s="7"/>
      <c r="C31" s="7"/>
      <c r="D31" s="7"/>
      <c r="E31" s="7"/>
      <c r="F31" s="7"/>
    </row>
    <row r="32" spans="1:6" x14ac:dyDescent="0.25">
      <c r="A32" s="7"/>
      <c r="B32" s="7"/>
      <c r="C32" s="7"/>
      <c r="D32" s="7"/>
      <c r="E32" s="7"/>
      <c r="F32" s="7"/>
    </row>
    <row r="33" spans="1:6" x14ac:dyDescent="0.25">
      <c r="A33" s="7"/>
      <c r="B33" s="7"/>
      <c r="C33" s="7"/>
      <c r="D33" s="7"/>
      <c r="E33" s="7"/>
      <c r="F33" s="7"/>
    </row>
    <row r="34" spans="1:6" x14ac:dyDescent="0.25">
      <c r="A34" s="7"/>
      <c r="B34" s="7"/>
      <c r="C34" s="7"/>
      <c r="D34" s="7"/>
      <c r="E34" s="7"/>
      <c r="F34" s="7"/>
    </row>
    <row r="35" spans="1:6" x14ac:dyDescent="0.25">
      <c r="A35" s="7"/>
      <c r="B35" s="7"/>
      <c r="C35" s="7"/>
      <c r="D35" s="7"/>
      <c r="E35" s="7"/>
      <c r="F35" s="7"/>
    </row>
    <row r="36" spans="1:6" x14ac:dyDescent="0.25">
      <c r="A36" s="7"/>
      <c r="B36" s="7"/>
      <c r="C36" s="7"/>
      <c r="D36" s="7"/>
      <c r="E36" s="7"/>
      <c r="F36" s="7"/>
    </row>
    <row r="37" spans="1:6" x14ac:dyDescent="0.25">
      <c r="A37" s="7"/>
      <c r="B37" s="7"/>
      <c r="C37" s="7"/>
      <c r="D37" s="7"/>
      <c r="E37" s="7"/>
      <c r="F37" s="7"/>
    </row>
    <row r="38" spans="1:6" x14ac:dyDescent="0.25">
      <c r="A38" s="7"/>
      <c r="B38" s="7"/>
      <c r="C38" s="7"/>
      <c r="D38" s="7"/>
      <c r="E38" s="7"/>
      <c r="F38" s="7"/>
    </row>
    <row r="39" spans="1:6" x14ac:dyDescent="0.25">
      <c r="A39" s="7"/>
      <c r="B39" s="7"/>
      <c r="C39" s="7"/>
      <c r="D39" s="7"/>
      <c r="E39" s="7"/>
      <c r="F39" s="7"/>
    </row>
    <row r="40" spans="1:6" x14ac:dyDescent="0.25">
      <c r="A40" s="7"/>
      <c r="B40" s="7"/>
      <c r="C40" s="7"/>
      <c r="D40" s="7"/>
      <c r="E40" s="7"/>
      <c r="F40" s="7"/>
    </row>
    <row r="41" spans="1:6" x14ac:dyDescent="0.25">
      <c r="A41" s="7"/>
      <c r="B41" s="7"/>
      <c r="C41" s="7"/>
      <c r="D41" s="7"/>
      <c r="E41" s="7"/>
      <c r="F41" s="7"/>
    </row>
    <row r="42" spans="1:6" x14ac:dyDescent="0.25">
      <c r="A42" s="7"/>
      <c r="B42" s="7"/>
      <c r="C42" s="7"/>
      <c r="D42" s="7"/>
      <c r="E42" s="7"/>
      <c r="F42" s="7"/>
    </row>
    <row r="43" spans="1:6" x14ac:dyDescent="0.25">
      <c r="A43" s="7"/>
      <c r="B43" s="7"/>
      <c r="C43" s="7"/>
      <c r="D43" s="7"/>
      <c r="E43" s="7"/>
      <c r="F43" s="7"/>
    </row>
    <row r="44" spans="1:6" x14ac:dyDescent="0.25">
      <c r="A44" s="7"/>
      <c r="B44" s="7"/>
      <c r="C44" s="7"/>
      <c r="D44" s="7"/>
      <c r="E44" s="7"/>
      <c r="F44" s="7"/>
    </row>
  </sheetData>
  <mergeCells count="16">
    <mergeCell ref="E5:F5"/>
    <mergeCell ref="E6:F6"/>
    <mergeCell ref="E7:F7"/>
    <mergeCell ref="A1:F1"/>
    <mergeCell ref="A2:F2"/>
    <mergeCell ref="A3:F3"/>
    <mergeCell ref="B4:C4"/>
    <mergeCell ref="B5:C5"/>
    <mergeCell ref="B6:C6"/>
    <mergeCell ref="B7:C7"/>
    <mergeCell ref="A21:F21"/>
    <mergeCell ref="D18:F18"/>
    <mergeCell ref="B19:F19"/>
    <mergeCell ref="A8:F8"/>
    <mergeCell ref="A10:A15"/>
    <mergeCell ref="A16:E16"/>
  </mergeCells>
  <printOptions horizontalCentered="1"/>
  <pageMargins left="0.43307086614173229" right="0.27559055118110237" top="0.35433070866141736" bottom="0.78740157480314965" header="0.23622047244094491" footer="0.15748031496062992"/>
  <pageSetup paperSize="9" scale="96" fitToHeight="0" orientation="landscape" r:id="rId1"/>
  <headerFooter>
    <oddFooter>&amp;L&amp;"Lato,Regular"&amp;10Department of &amp;"Lato,Bold"INDUSTRY, TOURISM AND TRADE&amp;"Lato,Regular"
07 June 2021&amp;R &amp;G</oddFooter>
  </headerFooter>
  <drawing r:id="rId2"/>
  <legacyDrawing r:id="rId3"/>
  <legacyDrawingHF r:id="rId4"/>
  <controls>
    <mc:AlternateContent xmlns:mc="http://schemas.openxmlformats.org/markup-compatibility/2006">
      <mc:Choice Requires="x14">
        <control shapeId="1065" r:id="rId5" name="CheckBox1">
          <controlPr defaultSize="0" autoLine="0" r:id="rId6">
            <anchor moveWithCells="1">
              <from>
                <xdr:col>3</xdr:col>
                <xdr:colOff>190500</xdr:colOff>
                <xdr:row>16</xdr:row>
                <xdr:rowOff>161925</xdr:rowOff>
              </from>
              <to>
                <xdr:col>3</xdr:col>
                <xdr:colOff>971550</xdr:colOff>
                <xdr:row>16</xdr:row>
                <xdr:rowOff>409575</xdr:rowOff>
              </to>
            </anchor>
          </controlPr>
        </control>
      </mc:Choice>
      <mc:Fallback>
        <control shapeId="1065" r:id="rId5" name="CheckBox1"/>
      </mc:Fallback>
    </mc:AlternateContent>
    <mc:AlternateContent xmlns:mc="http://schemas.openxmlformats.org/markup-compatibility/2006">
      <mc:Choice Requires="x14">
        <control shapeId="1066" r:id="rId7" name="CheckBox2">
          <controlPr defaultSize="0" autoLine="0" r:id="rId8">
            <anchor moveWithCells="1">
              <from>
                <xdr:col>3</xdr:col>
                <xdr:colOff>190500</xdr:colOff>
                <xdr:row>16</xdr:row>
                <xdr:rowOff>409575</xdr:rowOff>
              </from>
              <to>
                <xdr:col>3</xdr:col>
                <xdr:colOff>1285875</xdr:colOff>
                <xdr:row>16</xdr:row>
                <xdr:rowOff>657225</xdr:rowOff>
              </to>
            </anchor>
          </controlPr>
        </control>
      </mc:Choice>
      <mc:Fallback>
        <control shapeId="1066" r:id="rId7" name="CheckBox2"/>
      </mc:Fallback>
    </mc:AlternateContent>
    <mc:AlternateContent xmlns:mc="http://schemas.openxmlformats.org/markup-compatibility/2006">
      <mc:Choice Requires="x14">
        <control shapeId="1067" r:id="rId9" name="CheckBox3">
          <controlPr defaultSize="0" autoLine="0" r:id="rId10">
            <anchor moveWithCells="1">
              <from>
                <xdr:col>3</xdr:col>
                <xdr:colOff>190500</xdr:colOff>
                <xdr:row>16</xdr:row>
                <xdr:rowOff>657225</xdr:rowOff>
              </from>
              <to>
                <xdr:col>3</xdr:col>
                <xdr:colOff>1181100</xdr:colOff>
                <xdr:row>16</xdr:row>
                <xdr:rowOff>904875</xdr:rowOff>
              </to>
            </anchor>
          </controlPr>
        </control>
      </mc:Choice>
      <mc:Fallback>
        <control shapeId="1067" r:id="rId9" name="CheckBox3"/>
      </mc:Fallback>
    </mc:AlternateContent>
    <mc:AlternateContent xmlns:mc="http://schemas.openxmlformats.org/markup-compatibility/2006">
      <mc:Choice Requires="x14">
        <control shapeId="1068" r:id="rId11" name="CheckBox4">
          <controlPr defaultSize="0" autoLine="0" r:id="rId12">
            <anchor moveWithCells="1">
              <from>
                <xdr:col>3</xdr:col>
                <xdr:colOff>190500</xdr:colOff>
                <xdr:row>16</xdr:row>
                <xdr:rowOff>904875</xdr:rowOff>
              </from>
              <to>
                <xdr:col>3</xdr:col>
                <xdr:colOff>933450</xdr:colOff>
                <xdr:row>16</xdr:row>
                <xdr:rowOff>1152525</xdr:rowOff>
              </to>
            </anchor>
          </controlPr>
        </control>
      </mc:Choice>
      <mc:Fallback>
        <control shapeId="1068" r:id="rId11" name="CheckBox4"/>
      </mc:Fallback>
    </mc:AlternateContent>
    <mc:AlternateContent xmlns:mc="http://schemas.openxmlformats.org/markup-compatibility/2006">
      <mc:Choice Requires="x14">
        <control shapeId="1071" r:id="rId13" name="CheckBox7">
          <controlPr defaultSize="0" autoLine="0" r:id="rId14">
            <anchor moveWithCells="1">
              <from>
                <xdr:col>1</xdr:col>
                <xdr:colOff>247650</xdr:colOff>
                <xdr:row>16</xdr:row>
                <xdr:rowOff>409575</xdr:rowOff>
              </from>
              <to>
                <xdr:col>1</xdr:col>
                <xdr:colOff>1123950</xdr:colOff>
                <xdr:row>16</xdr:row>
                <xdr:rowOff>657225</xdr:rowOff>
              </to>
            </anchor>
          </controlPr>
        </control>
      </mc:Choice>
      <mc:Fallback>
        <control shapeId="1071" r:id="rId13" name="CheckBox7"/>
      </mc:Fallback>
    </mc:AlternateContent>
    <mc:AlternateContent xmlns:mc="http://schemas.openxmlformats.org/markup-compatibility/2006">
      <mc:Choice Requires="x14">
        <control shapeId="1072" r:id="rId15" name="CheckBox8">
          <controlPr defaultSize="0" autoLine="0" r:id="rId16">
            <anchor moveWithCells="1">
              <from>
                <xdr:col>1</xdr:col>
                <xdr:colOff>247650</xdr:colOff>
                <xdr:row>16</xdr:row>
                <xdr:rowOff>657225</xdr:rowOff>
              </from>
              <to>
                <xdr:col>1</xdr:col>
                <xdr:colOff>1114425</xdr:colOff>
                <xdr:row>16</xdr:row>
                <xdr:rowOff>904875</xdr:rowOff>
              </to>
            </anchor>
          </controlPr>
        </control>
      </mc:Choice>
      <mc:Fallback>
        <control shapeId="1072" r:id="rId15" name="CheckBox8"/>
      </mc:Fallback>
    </mc:AlternateContent>
    <mc:AlternateContent xmlns:mc="http://schemas.openxmlformats.org/markup-compatibility/2006">
      <mc:Choice Requires="x14">
        <control shapeId="1073" r:id="rId17" name="CheckBox5">
          <controlPr defaultSize="0" autoLine="0" r:id="rId18">
            <anchor moveWithCells="1">
              <from>
                <xdr:col>5</xdr:col>
                <xdr:colOff>247650</xdr:colOff>
                <xdr:row>16</xdr:row>
                <xdr:rowOff>9525</xdr:rowOff>
              </from>
              <to>
                <xdr:col>5</xdr:col>
                <xdr:colOff>1133475</xdr:colOff>
                <xdr:row>16</xdr:row>
                <xdr:rowOff>257175</xdr:rowOff>
              </to>
            </anchor>
          </controlPr>
        </control>
      </mc:Choice>
      <mc:Fallback>
        <control shapeId="1073" r:id="rId17" name="CheckBox5"/>
      </mc:Fallback>
    </mc:AlternateContent>
    <mc:AlternateContent xmlns:mc="http://schemas.openxmlformats.org/markup-compatibility/2006">
      <mc:Choice Requires="x14">
        <control shapeId="1074" r:id="rId19" name="CheckBox9">
          <controlPr defaultSize="0" autoLine="0" r:id="rId20">
            <anchor moveWithCells="1">
              <from>
                <xdr:col>5</xdr:col>
                <xdr:colOff>247650</xdr:colOff>
                <xdr:row>16</xdr:row>
                <xdr:rowOff>495300</xdr:rowOff>
              </from>
              <to>
                <xdr:col>5</xdr:col>
                <xdr:colOff>1323975</xdr:colOff>
                <xdr:row>16</xdr:row>
                <xdr:rowOff>742950</xdr:rowOff>
              </to>
            </anchor>
          </controlPr>
        </control>
      </mc:Choice>
      <mc:Fallback>
        <control shapeId="1074" r:id="rId19" name="CheckBox9"/>
      </mc:Fallback>
    </mc:AlternateContent>
    <mc:AlternateContent xmlns:mc="http://schemas.openxmlformats.org/markup-compatibility/2006">
      <mc:Choice Requires="x14">
        <control shapeId="1075" r:id="rId21" name="CheckBox10">
          <controlPr defaultSize="0" autoLine="0" r:id="rId22">
            <anchor moveWithCells="1">
              <from>
                <xdr:col>5</xdr:col>
                <xdr:colOff>247650</xdr:colOff>
                <xdr:row>16</xdr:row>
                <xdr:rowOff>742950</xdr:rowOff>
              </from>
              <to>
                <xdr:col>5</xdr:col>
                <xdr:colOff>1019175</xdr:colOff>
                <xdr:row>16</xdr:row>
                <xdr:rowOff>990600</xdr:rowOff>
              </to>
            </anchor>
          </controlPr>
        </control>
      </mc:Choice>
      <mc:Fallback>
        <control shapeId="1075" r:id="rId21" name="CheckBox10"/>
      </mc:Fallback>
    </mc:AlternateContent>
    <mc:AlternateContent xmlns:mc="http://schemas.openxmlformats.org/markup-compatibility/2006">
      <mc:Choice Requires="x14">
        <control shapeId="1076" r:id="rId23" name="CheckBox11">
          <controlPr defaultSize="0" autoLine="0" r:id="rId24">
            <anchor moveWithCells="1">
              <from>
                <xdr:col>5</xdr:col>
                <xdr:colOff>247650</xdr:colOff>
                <xdr:row>16</xdr:row>
                <xdr:rowOff>981075</xdr:rowOff>
              </from>
              <to>
                <xdr:col>5</xdr:col>
                <xdr:colOff>933450</xdr:colOff>
                <xdr:row>16</xdr:row>
                <xdr:rowOff>1228725</xdr:rowOff>
              </to>
            </anchor>
          </controlPr>
        </control>
      </mc:Choice>
      <mc:Fallback>
        <control shapeId="1076" r:id="rId23" name="CheckBox11"/>
      </mc:Fallback>
    </mc:AlternateContent>
    <mc:AlternateContent xmlns:mc="http://schemas.openxmlformats.org/markup-compatibility/2006">
      <mc:Choice Requires="x14">
        <control shapeId="1077" r:id="rId25" name="CheckBox12">
          <controlPr defaultSize="0" autoLine="0" r:id="rId26">
            <anchor moveWithCells="1">
              <from>
                <xdr:col>5</xdr:col>
                <xdr:colOff>247650</xdr:colOff>
                <xdr:row>16</xdr:row>
                <xdr:rowOff>257175</xdr:rowOff>
              </from>
              <to>
                <xdr:col>5</xdr:col>
                <xdr:colOff>1419225</xdr:colOff>
                <xdr:row>16</xdr:row>
                <xdr:rowOff>504825</xdr:rowOff>
              </to>
            </anchor>
          </controlPr>
        </control>
      </mc:Choice>
      <mc:Fallback>
        <control shapeId="1077" r:id="rId25" name="CheckBox12"/>
      </mc:Fallback>
    </mc:AlternateContent>
    <mc:AlternateContent xmlns:mc="http://schemas.openxmlformats.org/markup-compatibility/2006">
      <mc:Choice Requires="x14">
        <control shapeId="1085" r:id="rId27" name="CheckBox14">
          <controlPr defaultSize="0" autoLine="0" r:id="rId28">
            <anchor moveWithCells="1">
              <from>
                <xdr:col>5</xdr:col>
                <xdr:colOff>276225</xdr:colOff>
                <xdr:row>14</xdr:row>
                <xdr:rowOff>209550</xdr:rowOff>
              </from>
              <to>
                <xdr:col>5</xdr:col>
                <xdr:colOff>752475</xdr:colOff>
                <xdr:row>15</xdr:row>
                <xdr:rowOff>238125</xdr:rowOff>
              </to>
            </anchor>
          </controlPr>
        </control>
      </mc:Choice>
      <mc:Fallback>
        <control shapeId="1085" r:id="rId27" name="CheckBox14"/>
      </mc:Fallback>
    </mc:AlternateContent>
    <mc:AlternateContent xmlns:mc="http://schemas.openxmlformats.org/markup-compatibility/2006">
      <mc:Choice Requires="x14">
        <control shapeId="1086" r:id="rId29" name="CheckBox15">
          <controlPr defaultSize="0" autoLine="0" r:id="rId30">
            <anchor moveWithCells="1">
              <from>
                <xdr:col>5</xdr:col>
                <xdr:colOff>857250</xdr:colOff>
                <xdr:row>14</xdr:row>
                <xdr:rowOff>209550</xdr:rowOff>
              </from>
              <to>
                <xdr:col>5</xdr:col>
                <xdr:colOff>1266825</xdr:colOff>
                <xdr:row>15</xdr:row>
                <xdr:rowOff>238125</xdr:rowOff>
              </to>
            </anchor>
          </controlPr>
        </control>
      </mc:Choice>
      <mc:Fallback>
        <control shapeId="1086" r:id="rId29" name="CheckBox15"/>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39"/>
  <sheetViews>
    <sheetView showGridLines="0" view="pageLayout" zoomScaleNormal="100" workbookViewId="0">
      <selection activeCell="B4" sqref="B4:C4"/>
    </sheetView>
  </sheetViews>
  <sheetFormatPr defaultColWidth="9.140625" defaultRowHeight="15" x14ac:dyDescent="0.25"/>
  <cols>
    <col min="1" max="1" width="25.140625" style="1" customWidth="1"/>
    <col min="2" max="6" width="22.28515625" style="1" customWidth="1"/>
    <col min="7" max="16384" width="9.140625" style="1"/>
  </cols>
  <sheetData>
    <row r="1" spans="1:6" ht="27.6" customHeight="1" x14ac:dyDescent="0.25">
      <c r="A1" s="94" t="s">
        <v>99</v>
      </c>
      <c r="B1" s="94"/>
      <c r="C1" s="94"/>
      <c r="D1" s="94"/>
      <c r="E1" s="94"/>
      <c r="F1" s="94"/>
    </row>
    <row r="2" spans="1:6" ht="18" customHeight="1" x14ac:dyDescent="0.25">
      <c r="A2" s="95" t="s">
        <v>84</v>
      </c>
      <c r="B2" s="95"/>
      <c r="C2" s="95"/>
      <c r="D2" s="95"/>
      <c r="E2" s="95"/>
      <c r="F2" s="95"/>
    </row>
    <row r="3" spans="1:6" ht="39.950000000000003" customHeight="1" x14ac:dyDescent="0.25">
      <c r="A3" s="104" t="s">
        <v>101</v>
      </c>
      <c r="B3" s="105"/>
      <c r="C3" s="105"/>
      <c r="D3" s="105"/>
      <c r="E3" s="105"/>
      <c r="F3" s="106"/>
    </row>
    <row r="4" spans="1:6" ht="17.100000000000001" customHeight="1" x14ac:dyDescent="0.25">
      <c r="A4" s="44" t="s">
        <v>73</v>
      </c>
      <c r="B4" s="99"/>
      <c r="C4" s="99"/>
      <c r="D4" s="43" t="s">
        <v>2</v>
      </c>
      <c r="E4" s="107"/>
      <c r="F4" s="108"/>
    </row>
    <row r="5" spans="1:6" ht="17.100000000000001" customHeight="1" x14ac:dyDescent="0.25">
      <c r="A5" s="43" t="s">
        <v>3</v>
      </c>
      <c r="B5" s="99"/>
      <c r="C5" s="99"/>
      <c r="D5" s="45" t="s">
        <v>4</v>
      </c>
      <c r="E5" s="107"/>
      <c r="F5" s="108"/>
    </row>
    <row r="6" spans="1:6" ht="17.100000000000001" customHeight="1" x14ac:dyDescent="0.25">
      <c r="A6" s="44" t="s">
        <v>1</v>
      </c>
      <c r="B6" s="99"/>
      <c r="C6" s="99"/>
      <c r="D6" s="99"/>
      <c r="E6" s="99"/>
      <c r="F6" s="99"/>
    </row>
    <row r="7" spans="1:6" ht="12" customHeight="1" x14ac:dyDescent="0.25">
      <c r="A7" s="100"/>
      <c r="B7" s="101"/>
      <c r="C7" s="101"/>
      <c r="D7" s="101"/>
      <c r="E7" s="101"/>
      <c r="F7" s="102"/>
    </row>
    <row r="8" spans="1:6" ht="17.25" customHeight="1" x14ac:dyDescent="0.25">
      <c r="A8" s="46" t="s">
        <v>94</v>
      </c>
      <c r="B8" s="47"/>
      <c r="C8" s="48"/>
      <c r="D8" s="48"/>
      <c r="E8" s="48"/>
      <c r="F8" s="48"/>
    </row>
    <row r="9" spans="1:6" ht="17.25" customHeight="1" x14ac:dyDescent="0.25">
      <c r="A9" s="103" t="s">
        <v>98</v>
      </c>
      <c r="B9" s="47"/>
      <c r="C9" s="48"/>
      <c r="D9" s="48"/>
      <c r="E9" s="48"/>
      <c r="F9" s="48"/>
    </row>
    <row r="10" spans="1:6" ht="17.25" customHeight="1" x14ac:dyDescent="0.25">
      <c r="A10" s="103"/>
      <c r="B10" s="47"/>
      <c r="C10" s="48"/>
      <c r="D10" s="48"/>
      <c r="E10" s="48"/>
      <c r="F10" s="48"/>
    </row>
    <row r="11" spans="1:6" ht="17.25" customHeight="1" x14ac:dyDescent="0.25">
      <c r="A11" s="103"/>
      <c r="B11" s="47"/>
      <c r="C11" s="48"/>
      <c r="D11" s="48"/>
      <c r="E11" s="48"/>
      <c r="F11" s="48"/>
    </row>
    <row r="12" spans="1:6" ht="17.25" customHeight="1" x14ac:dyDescent="0.25">
      <c r="A12" s="103"/>
      <c r="B12" s="47"/>
      <c r="C12" s="48"/>
      <c r="D12" s="48"/>
      <c r="E12" s="48"/>
      <c r="F12" s="48"/>
    </row>
    <row r="13" spans="1:6" ht="17.25" customHeight="1" x14ac:dyDescent="0.25">
      <c r="A13" s="103"/>
      <c r="B13" s="47"/>
      <c r="C13" s="48"/>
      <c r="D13" s="48"/>
      <c r="E13" s="48"/>
      <c r="F13" s="48"/>
    </row>
    <row r="14" spans="1:6" ht="17.25" customHeight="1" x14ac:dyDescent="0.25">
      <c r="A14" s="103"/>
      <c r="B14" s="48"/>
      <c r="C14" s="48"/>
      <c r="D14" s="48"/>
      <c r="E14" s="48"/>
      <c r="F14" s="48"/>
    </row>
    <row r="15" spans="1:6" ht="16.5" customHeight="1" x14ac:dyDescent="0.25">
      <c r="A15" s="103"/>
      <c r="B15" s="42"/>
      <c r="C15" s="42"/>
      <c r="D15" s="42"/>
      <c r="E15" s="42"/>
      <c r="F15" s="42"/>
    </row>
    <row r="16" spans="1:6" ht="18.75" x14ac:dyDescent="0.25">
      <c r="A16" s="9"/>
      <c r="B16" s="8"/>
      <c r="C16" s="8"/>
      <c r="D16" s="8"/>
      <c r="E16" s="8"/>
      <c r="F16" s="8"/>
    </row>
    <row r="17" spans="1:6" ht="14.45" customHeight="1" x14ac:dyDescent="0.25">
      <c r="A17" s="9"/>
      <c r="B17" s="8"/>
      <c r="C17" s="8"/>
      <c r="D17" s="8"/>
      <c r="E17" s="8"/>
      <c r="F17" s="8"/>
    </row>
    <row r="20" spans="1:6" ht="14.45" customHeight="1" x14ac:dyDescent="0.25"/>
    <row r="26" spans="1:6" x14ac:dyDescent="0.25">
      <c r="A26" s="7"/>
      <c r="B26" s="7"/>
      <c r="C26" s="7"/>
      <c r="D26" s="7"/>
      <c r="E26" s="7"/>
      <c r="F26" s="7"/>
    </row>
    <row r="27" spans="1:6" x14ac:dyDescent="0.25">
      <c r="A27" s="7"/>
      <c r="B27" s="7"/>
      <c r="C27" s="7"/>
      <c r="D27" s="7"/>
      <c r="E27" s="7"/>
      <c r="F27" s="7"/>
    </row>
    <row r="28" spans="1:6" x14ac:dyDescent="0.25">
      <c r="A28" s="7"/>
      <c r="B28" s="7"/>
      <c r="C28" s="7"/>
      <c r="D28" s="7"/>
      <c r="E28" s="7"/>
      <c r="F28" s="7"/>
    </row>
    <row r="29" spans="1:6" x14ac:dyDescent="0.25">
      <c r="A29" s="7"/>
      <c r="B29" s="7"/>
      <c r="C29" s="7"/>
      <c r="D29" s="7"/>
      <c r="E29" s="7"/>
      <c r="F29" s="7"/>
    </row>
    <row r="30" spans="1:6" x14ac:dyDescent="0.25">
      <c r="A30" s="7"/>
      <c r="B30" s="7"/>
      <c r="C30" s="7"/>
      <c r="D30" s="7"/>
      <c r="E30" s="7"/>
      <c r="F30" s="7"/>
    </row>
    <row r="31" spans="1:6" x14ac:dyDescent="0.25">
      <c r="A31" s="7"/>
      <c r="B31" s="7"/>
      <c r="C31" s="7"/>
      <c r="D31" s="7"/>
      <c r="E31" s="7"/>
      <c r="F31" s="7"/>
    </row>
    <row r="32" spans="1:6" x14ac:dyDescent="0.25">
      <c r="A32" s="7"/>
      <c r="B32" s="7"/>
      <c r="C32" s="7"/>
      <c r="D32" s="7"/>
      <c r="E32" s="7"/>
      <c r="F32" s="7"/>
    </row>
    <row r="33" spans="1:6" x14ac:dyDescent="0.25">
      <c r="A33" s="7"/>
      <c r="B33" s="7"/>
      <c r="C33" s="7"/>
      <c r="D33" s="7"/>
      <c r="E33" s="7"/>
      <c r="F33" s="7"/>
    </row>
    <row r="34" spans="1:6" x14ac:dyDescent="0.25">
      <c r="A34" s="7"/>
      <c r="B34" s="7"/>
      <c r="C34" s="7"/>
      <c r="D34" s="7"/>
      <c r="E34" s="7"/>
      <c r="F34" s="7"/>
    </row>
    <row r="35" spans="1:6" x14ac:dyDescent="0.25">
      <c r="A35" s="7"/>
      <c r="B35" s="7"/>
      <c r="C35" s="7"/>
      <c r="D35" s="7"/>
      <c r="E35" s="7"/>
      <c r="F35" s="7"/>
    </row>
    <row r="36" spans="1:6" x14ac:dyDescent="0.25">
      <c r="A36" s="7"/>
      <c r="B36" s="7"/>
      <c r="C36" s="7"/>
      <c r="D36" s="7"/>
      <c r="E36" s="7"/>
      <c r="F36" s="7"/>
    </row>
    <row r="37" spans="1:6" x14ac:dyDescent="0.25">
      <c r="A37" s="7"/>
      <c r="B37" s="7"/>
      <c r="C37" s="7"/>
      <c r="D37" s="7"/>
      <c r="E37" s="7"/>
      <c r="F37" s="7"/>
    </row>
    <row r="38" spans="1:6" x14ac:dyDescent="0.25">
      <c r="A38" s="7"/>
      <c r="B38" s="7"/>
      <c r="C38" s="7"/>
      <c r="D38" s="7"/>
      <c r="E38" s="7"/>
      <c r="F38" s="7"/>
    </row>
    <row r="39" spans="1:6" x14ac:dyDescent="0.25">
      <c r="A39" s="7"/>
      <c r="B39" s="7"/>
      <c r="C39" s="7"/>
      <c r="D39" s="7"/>
      <c r="E39" s="7"/>
      <c r="F39" s="7"/>
    </row>
  </sheetData>
  <mergeCells count="10">
    <mergeCell ref="A7:F7"/>
    <mergeCell ref="A9:A15"/>
    <mergeCell ref="A1:F1"/>
    <mergeCell ref="A2:F2"/>
    <mergeCell ref="A3:F3"/>
    <mergeCell ref="B4:C4"/>
    <mergeCell ref="B5:C5"/>
    <mergeCell ref="E4:F4"/>
    <mergeCell ref="E5:F5"/>
    <mergeCell ref="B6:F6"/>
  </mergeCells>
  <pageMargins left="0.43307086614173229" right="0.27559055118110237" top="0.35433070866141736" bottom="0.78740157480314965" header="0.23622047244094491" footer="0.15748031496062992"/>
  <pageSetup paperSize="9" orientation="landscape" r:id="rId1"/>
  <headerFooter>
    <oddFooter>&amp;L&amp;"Lato,Regular"&amp;10Department of&amp;"Lato,Bold" INDUSTRY, TOURISM AND TRADE&amp;"Lato,Regular"
07 June 2021&amp;R &amp;G</oddFooter>
  </headerFooter>
  <drawing r:id="rId2"/>
  <legacyDrawing r:id="rId3"/>
  <legacyDrawingHF r:id="rId4"/>
  <controls>
    <mc:AlternateContent xmlns:mc="http://schemas.openxmlformats.org/markup-compatibility/2006">
      <mc:Choice Requires="x14">
        <control shapeId="8204" r:id="rId5" name="CheckBox1">
          <controlPr defaultSize="0" autoLine="0" r:id="rId6">
            <anchor moveWithCells="1">
              <from>
                <xdr:col>5</xdr:col>
                <xdr:colOff>342900</xdr:colOff>
                <xdr:row>2</xdr:row>
                <xdr:rowOff>123825</xdr:rowOff>
              </from>
              <to>
                <xdr:col>5</xdr:col>
                <xdr:colOff>1133475</xdr:colOff>
                <xdr:row>2</xdr:row>
                <xdr:rowOff>371475</xdr:rowOff>
              </to>
            </anchor>
          </controlPr>
        </control>
      </mc:Choice>
      <mc:Fallback>
        <control shapeId="8204" r:id="rId5"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pageSetUpPr fitToPage="1"/>
  </sheetPr>
  <dimension ref="A1:W29"/>
  <sheetViews>
    <sheetView showGridLines="0" showRuler="0" view="pageLayout" zoomScaleNormal="100" workbookViewId="0">
      <selection activeCell="B3" sqref="B3:D3"/>
    </sheetView>
  </sheetViews>
  <sheetFormatPr defaultColWidth="9.140625" defaultRowHeight="12.75" x14ac:dyDescent="0.25"/>
  <cols>
    <col min="1" max="1" width="24.140625" style="6" customWidth="1"/>
    <col min="2" max="6" width="9.140625" style="6"/>
    <col min="7" max="7" width="17.7109375" style="6" customWidth="1"/>
    <col min="8" max="12" width="9.140625" style="6"/>
    <col min="13" max="13" width="11.7109375" style="6" customWidth="1"/>
    <col min="14" max="16384" width="9.140625" style="6"/>
  </cols>
  <sheetData>
    <row r="1" spans="1:23" ht="27.6" customHeight="1" x14ac:dyDescent="0.25">
      <c r="A1" s="50" t="str">
        <f>'Deposit Details'!A1</f>
        <v>Mineral Resources and Ore Reserves Return - Year ending 30th June ______</v>
      </c>
      <c r="B1" s="50"/>
      <c r="C1" s="50"/>
      <c r="D1" s="50"/>
      <c r="E1" s="50"/>
      <c r="F1" s="50"/>
      <c r="G1" s="50"/>
      <c r="H1" s="50"/>
      <c r="I1" s="50"/>
      <c r="J1" s="50"/>
      <c r="K1" s="50"/>
      <c r="L1" s="50"/>
      <c r="M1" s="49"/>
      <c r="N1" s="4"/>
      <c r="O1" s="4"/>
    </row>
    <row r="2" spans="1:23" ht="18" customHeight="1" x14ac:dyDescent="0.25">
      <c r="A2" s="4"/>
      <c r="B2" s="4"/>
      <c r="C2" s="4"/>
      <c r="D2" s="4"/>
      <c r="E2" s="4"/>
      <c r="F2" s="4"/>
      <c r="G2" s="4"/>
      <c r="H2" s="4"/>
      <c r="I2" s="4"/>
      <c r="J2" s="4"/>
      <c r="K2" s="4"/>
      <c r="L2" s="4"/>
      <c r="M2" s="4"/>
      <c r="N2" s="4"/>
      <c r="O2" s="4"/>
      <c r="R2" s="13"/>
      <c r="S2" s="13"/>
      <c r="T2" s="13"/>
      <c r="U2" s="13"/>
      <c r="V2" s="13"/>
      <c r="W2" s="13"/>
    </row>
    <row r="3" spans="1:23" ht="18" customHeight="1" x14ac:dyDescent="0.25">
      <c r="A3" s="51" t="s">
        <v>0</v>
      </c>
      <c r="B3" s="112" t="str">
        <f>IF('Deposit Details'!B4="","",'Deposit Details'!B4)</f>
        <v/>
      </c>
      <c r="C3" s="113"/>
      <c r="D3" s="114"/>
      <c r="E3" s="110" t="s">
        <v>1</v>
      </c>
      <c r="F3" s="111"/>
      <c r="G3" s="112" t="str">
        <f>IF('Deposit Details'!E4="","",'Deposit Details'!E4)</f>
        <v/>
      </c>
      <c r="H3" s="114"/>
      <c r="I3" s="122" t="s">
        <v>65</v>
      </c>
      <c r="J3" s="123"/>
      <c r="K3" s="112" t="str">
        <f>IF('Deposit Details'!B9="","",'Deposit Details'!B9)</f>
        <v/>
      </c>
      <c r="L3" s="113"/>
      <c r="M3" s="114"/>
      <c r="N3" s="4"/>
      <c r="O3" s="4"/>
      <c r="R3" s="13"/>
      <c r="S3" s="14"/>
      <c r="T3" s="14"/>
      <c r="U3" s="109"/>
      <c r="V3" s="109"/>
      <c r="W3" s="13"/>
    </row>
    <row r="4" spans="1:23" ht="18" customHeight="1" x14ac:dyDescent="0.25">
      <c r="A4" s="127" t="s">
        <v>20</v>
      </c>
      <c r="B4" s="128"/>
      <c r="C4" s="128"/>
      <c r="D4" s="128"/>
      <c r="E4" s="128"/>
      <c r="F4" s="128"/>
      <c r="G4" s="128"/>
      <c r="H4" s="128"/>
      <c r="I4" s="128"/>
      <c r="J4" s="128"/>
      <c r="K4" s="128"/>
      <c r="L4" s="128"/>
      <c r="M4" s="129"/>
      <c r="N4" s="4"/>
      <c r="O4" s="4"/>
      <c r="R4" s="13"/>
      <c r="S4" s="13"/>
      <c r="T4" s="13"/>
      <c r="U4" s="13"/>
      <c r="V4" s="13"/>
      <c r="W4" s="13"/>
    </row>
    <row r="5" spans="1:23" ht="18" customHeight="1" x14ac:dyDescent="0.25">
      <c r="A5" s="52"/>
      <c r="B5" s="130" t="s">
        <v>23</v>
      </c>
      <c r="C5" s="131"/>
      <c r="D5" s="131"/>
      <c r="E5" s="131"/>
      <c r="F5" s="132"/>
      <c r="G5" s="53" t="s">
        <v>24</v>
      </c>
      <c r="H5" s="130" t="s">
        <v>25</v>
      </c>
      <c r="I5" s="131"/>
      <c r="J5" s="131"/>
      <c r="K5" s="131"/>
      <c r="L5" s="132"/>
      <c r="M5" s="53" t="s">
        <v>26</v>
      </c>
      <c r="N5" s="4"/>
      <c r="O5" s="4"/>
      <c r="R5" s="13"/>
      <c r="S5" s="13"/>
      <c r="T5" s="13"/>
      <c r="U5" s="13"/>
      <c r="V5" s="13"/>
      <c r="W5" s="13"/>
    </row>
    <row r="6" spans="1:23" ht="18" customHeight="1" x14ac:dyDescent="0.25">
      <c r="A6" s="54" t="s">
        <v>10</v>
      </c>
      <c r="B6" s="55"/>
      <c r="C6" s="55"/>
      <c r="D6" s="55"/>
      <c r="E6" s="55"/>
      <c r="F6" s="55"/>
      <c r="G6" s="56"/>
      <c r="H6" s="56"/>
      <c r="I6" s="56"/>
      <c r="J6" s="56"/>
      <c r="K6" s="56"/>
      <c r="L6" s="56"/>
      <c r="M6" s="56"/>
      <c r="N6" s="4"/>
      <c r="O6" s="4"/>
    </row>
    <row r="7" spans="1:23" ht="18" customHeight="1" x14ac:dyDescent="0.25">
      <c r="A7" s="54" t="s">
        <v>11</v>
      </c>
      <c r="B7" s="55"/>
      <c r="C7" s="55"/>
      <c r="D7" s="55"/>
      <c r="E7" s="55"/>
      <c r="F7" s="55"/>
      <c r="G7" s="56"/>
      <c r="H7" s="56"/>
      <c r="I7" s="56"/>
      <c r="J7" s="56"/>
      <c r="K7" s="56"/>
      <c r="L7" s="56"/>
      <c r="M7" s="56"/>
      <c r="N7" s="4"/>
      <c r="O7" s="4"/>
    </row>
    <row r="8" spans="1:23" ht="18" customHeight="1" x14ac:dyDescent="0.25">
      <c r="A8" s="57" t="s">
        <v>30</v>
      </c>
      <c r="B8" s="133"/>
      <c r="C8" s="134"/>
      <c r="D8" s="134"/>
      <c r="E8" s="134"/>
      <c r="F8" s="134"/>
      <c r="G8" s="134"/>
      <c r="H8" s="134"/>
      <c r="I8" s="134"/>
      <c r="J8" s="134"/>
      <c r="K8" s="134"/>
      <c r="L8" s="134"/>
      <c r="M8" s="135"/>
      <c r="N8" s="4"/>
      <c r="O8" s="4"/>
    </row>
    <row r="9" spans="1:23" ht="18" customHeight="1" x14ac:dyDescent="0.25">
      <c r="A9" s="58" t="s">
        <v>16</v>
      </c>
      <c r="B9" s="124"/>
      <c r="C9" s="125"/>
      <c r="D9" s="125"/>
      <c r="E9" s="125"/>
      <c r="F9" s="125"/>
      <c r="G9" s="125"/>
      <c r="H9" s="125"/>
      <c r="I9" s="125"/>
      <c r="J9" s="125"/>
      <c r="K9" s="125"/>
      <c r="L9" s="125"/>
      <c r="M9" s="126"/>
      <c r="N9" s="4"/>
      <c r="O9" s="4"/>
    </row>
    <row r="10" spans="1:23" ht="18" customHeight="1" x14ac:dyDescent="0.25">
      <c r="A10" s="59" t="s">
        <v>71</v>
      </c>
      <c r="B10" s="60"/>
      <c r="C10" s="60"/>
      <c r="D10" s="60"/>
      <c r="E10" s="60"/>
      <c r="F10" s="60"/>
      <c r="G10" s="61"/>
      <c r="H10" s="60"/>
      <c r="I10" s="60"/>
      <c r="J10" s="60"/>
      <c r="K10" s="60"/>
      <c r="L10" s="60"/>
      <c r="M10" s="60"/>
      <c r="N10" s="4"/>
      <c r="O10" s="4"/>
    </row>
    <row r="11" spans="1:23" ht="18" customHeight="1" x14ac:dyDescent="0.25">
      <c r="A11" s="59" t="s">
        <v>72</v>
      </c>
      <c r="B11" s="60"/>
      <c r="C11" s="60"/>
      <c r="D11" s="60"/>
      <c r="E11" s="60"/>
      <c r="F11" s="60"/>
      <c r="G11" s="61"/>
      <c r="H11" s="60"/>
      <c r="I11" s="60"/>
      <c r="J11" s="60"/>
      <c r="K11" s="60"/>
      <c r="L11" s="60"/>
      <c r="M11" s="60"/>
      <c r="N11" s="4"/>
      <c r="O11" s="4"/>
    </row>
    <row r="12" spans="1:23" ht="18" customHeight="1" x14ac:dyDescent="0.25">
      <c r="A12" s="59" t="s">
        <v>70</v>
      </c>
      <c r="B12" s="60"/>
      <c r="C12" s="60"/>
      <c r="D12" s="60"/>
      <c r="E12" s="60"/>
      <c r="F12" s="60"/>
      <c r="G12" s="61"/>
      <c r="H12" s="60"/>
      <c r="I12" s="60"/>
      <c r="J12" s="60"/>
      <c r="K12" s="60"/>
      <c r="L12" s="60"/>
      <c r="M12" s="60"/>
      <c r="N12" s="4"/>
      <c r="O12" s="4"/>
    </row>
    <row r="13" spans="1:23" ht="18" customHeight="1" x14ac:dyDescent="0.25">
      <c r="A13" s="62" t="s">
        <v>12</v>
      </c>
      <c r="B13" s="60"/>
      <c r="C13" s="60"/>
      <c r="D13" s="60"/>
      <c r="E13" s="60"/>
      <c r="F13" s="60"/>
      <c r="G13" s="61"/>
      <c r="H13" s="60"/>
      <c r="I13" s="60"/>
      <c r="J13" s="60"/>
      <c r="K13" s="60"/>
      <c r="L13" s="60"/>
      <c r="M13" s="60"/>
      <c r="N13" s="4"/>
      <c r="O13" s="4"/>
    </row>
    <row r="14" spans="1:23" ht="18" customHeight="1" x14ac:dyDescent="0.25">
      <c r="A14" s="58" t="s">
        <v>21</v>
      </c>
      <c r="B14" s="124"/>
      <c r="C14" s="125"/>
      <c r="D14" s="125"/>
      <c r="E14" s="125"/>
      <c r="F14" s="125"/>
      <c r="G14" s="125"/>
      <c r="H14" s="125"/>
      <c r="I14" s="125"/>
      <c r="J14" s="125"/>
      <c r="K14" s="125"/>
      <c r="L14" s="125"/>
      <c r="M14" s="126"/>
      <c r="N14" s="4"/>
      <c r="O14" s="4"/>
    </row>
    <row r="15" spans="1:23" ht="18" customHeight="1" x14ac:dyDescent="0.25">
      <c r="A15" s="59" t="s">
        <v>71</v>
      </c>
      <c r="B15" s="60"/>
      <c r="C15" s="60"/>
      <c r="D15" s="60"/>
      <c r="E15" s="60"/>
      <c r="F15" s="60"/>
      <c r="G15" s="61"/>
      <c r="H15" s="60"/>
      <c r="I15" s="60"/>
      <c r="J15" s="60"/>
      <c r="K15" s="60"/>
      <c r="L15" s="60"/>
      <c r="M15" s="60"/>
      <c r="N15" s="4"/>
      <c r="O15" s="4"/>
    </row>
    <row r="16" spans="1:23" ht="18" customHeight="1" x14ac:dyDescent="0.25">
      <c r="A16" s="59" t="s">
        <v>72</v>
      </c>
      <c r="B16" s="60"/>
      <c r="C16" s="60"/>
      <c r="D16" s="60"/>
      <c r="E16" s="60"/>
      <c r="F16" s="60"/>
      <c r="G16" s="61"/>
      <c r="H16" s="60"/>
      <c r="I16" s="60"/>
      <c r="J16" s="60"/>
      <c r="K16" s="60"/>
      <c r="L16" s="60"/>
      <c r="M16" s="60"/>
      <c r="N16" s="4"/>
      <c r="O16" s="4"/>
    </row>
    <row r="17" spans="1:15" ht="18" customHeight="1" x14ac:dyDescent="0.25">
      <c r="A17" s="59" t="s">
        <v>70</v>
      </c>
      <c r="B17" s="60"/>
      <c r="C17" s="60"/>
      <c r="D17" s="60"/>
      <c r="E17" s="60"/>
      <c r="F17" s="60"/>
      <c r="G17" s="61"/>
      <c r="H17" s="60"/>
      <c r="I17" s="60"/>
      <c r="J17" s="60"/>
      <c r="K17" s="60"/>
      <c r="L17" s="60"/>
      <c r="M17" s="60"/>
      <c r="N17" s="4"/>
      <c r="O17" s="4"/>
    </row>
    <row r="18" spans="1:15" ht="18" customHeight="1" x14ac:dyDescent="0.25">
      <c r="A18" s="62" t="s">
        <v>13</v>
      </c>
      <c r="B18" s="60"/>
      <c r="C18" s="60"/>
      <c r="D18" s="60"/>
      <c r="E18" s="60"/>
      <c r="F18" s="60"/>
      <c r="G18" s="61"/>
      <c r="H18" s="60"/>
      <c r="I18" s="60"/>
      <c r="J18" s="60"/>
      <c r="K18" s="60"/>
      <c r="L18" s="60"/>
      <c r="M18" s="60"/>
      <c r="N18" s="4"/>
      <c r="O18" s="4"/>
    </row>
    <row r="19" spans="1:15" ht="18" customHeight="1" x14ac:dyDescent="0.25">
      <c r="A19" s="58" t="s">
        <v>22</v>
      </c>
      <c r="B19" s="124"/>
      <c r="C19" s="125"/>
      <c r="D19" s="125"/>
      <c r="E19" s="125"/>
      <c r="F19" s="125"/>
      <c r="G19" s="125"/>
      <c r="H19" s="125"/>
      <c r="I19" s="125"/>
      <c r="J19" s="125"/>
      <c r="K19" s="125"/>
      <c r="L19" s="125"/>
      <c r="M19" s="126"/>
      <c r="N19" s="4"/>
      <c r="O19" s="4"/>
    </row>
    <row r="20" spans="1:15" ht="18" customHeight="1" x14ac:dyDescent="0.25">
      <c r="A20" s="59" t="s">
        <v>71</v>
      </c>
      <c r="B20" s="60"/>
      <c r="C20" s="60"/>
      <c r="D20" s="60"/>
      <c r="E20" s="60"/>
      <c r="F20" s="60"/>
      <c r="G20" s="61"/>
      <c r="H20" s="60"/>
      <c r="I20" s="60"/>
      <c r="J20" s="60"/>
      <c r="K20" s="60"/>
      <c r="L20" s="60"/>
      <c r="M20" s="60"/>
      <c r="N20" s="4"/>
      <c r="O20" s="4"/>
    </row>
    <row r="21" spans="1:15" ht="18" customHeight="1" x14ac:dyDescent="0.25">
      <c r="A21" s="59" t="s">
        <v>72</v>
      </c>
      <c r="B21" s="60"/>
      <c r="C21" s="60"/>
      <c r="D21" s="60"/>
      <c r="E21" s="60"/>
      <c r="F21" s="60"/>
      <c r="G21" s="61"/>
      <c r="H21" s="60"/>
      <c r="I21" s="60"/>
      <c r="J21" s="60"/>
      <c r="K21" s="60"/>
      <c r="L21" s="60"/>
      <c r="M21" s="60"/>
      <c r="N21" s="4"/>
      <c r="O21" s="4"/>
    </row>
    <row r="22" spans="1:15" ht="18" customHeight="1" x14ac:dyDescent="0.25">
      <c r="A22" s="59" t="s">
        <v>70</v>
      </c>
      <c r="B22" s="60"/>
      <c r="C22" s="60"/>
      <c r="D22" s="60"/>
      <c r="E22" s="60"/>
      <c r="F22" s="60"/>
      <c r="G22" s="61"/>
      <c r="H22" s="60"/>
      <c r="I22" s="60"/>
      <c r="J22" s="60"/>
      <c r="K22" s="60"/>
      <c r="L22" s="60"/>
      <c r="M22" s="60"/>
      <c r="N22" s="4"/>
      <c r="O22" s="4"/>
    </row>
    <row r="23" spans="1:15" ht="18" customHeight="1" x14ac:dyDescent="0.25">
      <c r="A23" s="62" t="s">
        <v>14</v>
      </c>
      <c r="B23" s="60"/>
      <c r="C23" s="60"/>
      <c r="D23" s="60"/>
      <c r="E23" s="60"/>
      <c r="F23" s="60"/>
      <c r="G23" s="61"/>
      <c r="H23" s="60"/>
      <c r="I23" s="60"/>
      <c r="J23" s="60"/>
      <c r="K23" s="60"/>
      <c r="L23" s="60"/>
      <c r="M23" s="60"/>
      <c r="N23" s="4"/>
      <c r="O23" s="4"/>
    </row>
    <row r="24" spans="1:15" ht="18" customHeight="1" x14ac:dyDescent="0.25">
      <c r="A24" s="57" t="s">
        <v>15</v>
      </c>
      <c r="B24" s="60"/>
      <c r="C24" s="60"/>
      <c r="D24" s="60"/>
      <c r="E24" s="60"/>
      <c r="F24" s="60"/>
      <c r="G24" s="61">
        <f>G23+G18+G13</f>
        <v>0</v>
      </c>
      <c r="H24" s="60"/>
      <c r="I24" s="60"/>
      <c r="J24" s="60"/>
      <c r="K24" s="60"/>
      <c r="L24" s="60"/>
      <c r="M24" s="60"/>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s="5" customFormat="1" ht="45" customHeight="1" x14ac:dyDescent="0.25">
      <c r="A27" s="120" t="s">
        <v>53</v>
      </c>
      <c r="B27" s="121"/>
      <c r="C27" s="121"/>
      <c r="D27" s="115"/>
      <c r="E27" s="116"/>
      <c r="F27" s="117" t="s">
        <v>57</v>
      </c>
      <c r="G27" s="118"/>
      <c r="H27" s="118"/>
      <c r="I27" s="118"/>
      <c r="J27" s="118"/>
      <c r="K27" s="118"/>
      <c r="L27" s="118"/>
      <c r="M27" s="119"/>
      <c r="N27" s="3"/>
      <c r="O27" s="3"/>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sheetData>
  <mergeCells count="16">
    <mergeCell ref="D27:E27"/>
    <mergeCell ref="F27:M27"/>
    <mergeCell ref="A27:C27"/>
    <mergeCell ref="I3:J3"/>
    <mergeCell ref="B9:M9"/>
    <mergeCell ref="B14:M14"/>
    <mergeCell ref="B19:M19"/>
    <mergeCell ref="A4:M4"/>
    <mergeCell ref="B5:F5"/>
    <mergeCell ref="H5:L5"/>
    <mergeCell ref="B8:M8"/>
    <mergeCell ref="U3:V3"/>
    <mergeCell ref="E3:F3"/>
    <mergeCell ref="B3:D3"/>
    <mergeCell ref="G3:H3"/>
    <mergeCell ref="K3:M3"/>
  </mergeCells>
  <printOptions horizontalCentered="1"/>
  <pageMargins left="0.43307086614173229" right="0.27559055118110237" top="0.35433070866141736" bottom="1.1811023622047245" header="0.23622047244094491" footer="0.15748031496062992"/>
  <pageSetup paperSize="9" scale="96" orientation="landscape" r:id="rId1"/>
  <headerFooter>
    <oddFooter>&amp;L&amp;"Lato,Regular"&amp;10Department of &amp;"Lato,Bold"INDUSTRY, TOURISM AND TRADE&amp;"Lato,Regular"
07 June 2021&amp;R&amp;G</oddFooter>
  </headerFooter>
  <drawing r:id="rId2"/>
  <legacyDrawing r:id="rId3"/>
  <legacyDrawingHF r:id="rId4"/>
  <controls>
    <mc:AlternateContent xmlns:mc="http://schemas.openxmlformats.org/markup-compatibility/2006">
      <mc:Choice Requires="x14">
        <control shapeId="3083" r:id="rId5" name="CheckBox1">
          <controlPr defaultSize="0" autoLine="0" r:id="rId6">
            <anchor moveWithCells="1">
              <from>
                <xdr:col>3</xdr:col>
                <xdr:colOff>171450</xdr:colOff>
                <xdr:row>26</xdr:row>
                <xdr:rowOff>152400</xdr:rowOff>
              </from>
              <to>
                <xdr:col>3</xdr:col>
                <xdr:colOff>638175</xdr:colOff>
                <xdr:row>26</xdr:row>
                <xdr:rowOff>409575</xdr:rowOff>
              </to>
            </anchor>
          </controlPr>
        </control>
      </mc:Choice>
      <mc:Fallback>
        <control shapeId="3083" r:id="rId5" name="CheckBox1"/>
      </mc:Fallback>
    </mc:AlternateContent>
    <mc:AlternateContent xmlns:mc="http://schemas.openxmlformats.org/markup-compatibility/2006">
      <mc:Choice Requires="x14">
        <control shapeId="3084" r:id="rId7" name="CheckBox2">
          <controlPr defaultSize="0" autoLine="0" r:id="rId8">
            <anchor moveWithCells="1">
              <from>
                <xdr:col>4</xdr:col>
                <xdr:colOff>28575</xdr:colOff>
                <xdr:row>26</xdr:row>
                <xdr:rowOff>152400</xdr:rowOff>
              </from>
              <to>
                <xdr:col>4</xdr:col>
                <xdr:colOff>438150</xdr:colOff>
                <xdr:row>26</xdr:row>
                <xdr:rowOff>409575</xdr:rowOff>
              </to>
            </anchor>
          </controlPr>
        </control>
      </mc:Choice>
      <mc:Fallback>
        <control shapeId="3084" r:id="rId7" name="CheckBox2"/>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tint="0.39997558519241921"/>
    <pageSetUpPr fitToPage="1"/>
  </sheetPr>
  <dimension ref="A1:W22"/>
  <sheetViews>
    <sheetView showGridLines="0" showRuler="0" view="pageLayout" zoomScaleNormal="100" workbookViewId="0">
      <selection activeCell="B3" sqref="B3:D3"/>
    </sheetView>
  </sheetViews>
  <sheetFormatPr defaultColWidth="9.140625" defaultRowHeight="14.25" x14ac:dyDescent="0.25"/>
  <cols>
    <col min="1" max="1" width="24.140625" style="5" customWidth="1"/>
    <col min="2" max="6" width="9.140625" style="5"/>
    <col min="7" max="7" width="17.7109375" style="5" customWidth="1"/>
    <col min="8" max="12" width="9.140625" style="5"/>
    <col min="13" max="13" width="11.7109375" style="5" customWidth="1"/>
    <col min="14" max="16384" width="9.140625" style="5"/>
  </cols>
  <sheetData>
    <row r="1" spans="1:23" ht="27.6" customHeight="1" x14ac:dyDescent="0.25">
      <c r="A1" s="50" t="str">
        <f>'Deposit Details'!A1</f>
        <v>Mineral Resources and Ore Reserves Return - Year ending 30th June ______</v>
      </c>
      <c r="B1" s="50"/>
      <c r="C1" s="50"/>
      <c r="D1" s="50"/>
      <c r="E1" s="50"/>
      <c r="F1" s="50"/>
      <c r="G1" s="50"/>
      <c r="H1" s="50"/>
      <c r="I1" s="50"/>
      <c r="J1" s="50"/>
      <c r="K1" s="50"/>
      <c r="L1" s="50"/>
      <c r="M1" s="50"/>
      <c r="N1" s="3"/>
      <c r="O1" s="3"/>
    </row>
    <row r="2" spans="1:23" ht="18" customHeight="1" x14ac:dyDescent="0.25">
      <c r="A2" s="3"/>
      <c r="B2" s="3"/>
      <c r="C2" s="3"/>
      <c r="D2" s="3"/>
      <c r="E2" s="3"/>
      <c r="F2" s="3"/>
      <c r="G2" s="3"/>
      <c r="H2" s="3"/>
      <c r="I2" s="3"/>
      <c r="J2" s="3"/>
      <c r="K2" s="3"/>
      <c r="L2" s="3"/>
      <c r="M2" s="3"/>
      <c r="N2" s="3"/>
      <c r="O2" s="3"/>
    </row>
    <row r="3" spans="1:23" s="6" customFormat="1" ht="18" customHeight="1" x14ac:dyDescent="0.25">
      <c r="A3" s="51" t="s">
        <v>0</v>
      </c>
      <c r="B3" s="112" t="str">
        <f>IF('Deposit Details'!B4="","",'Deposit Details'!B4)</f>
        <v/>
      </c>
      <c r="C3" s="113"/>
      <c r="D3" s="114"/>
      <c r="E3" s="110" t="s">
        <v>1</v>
      </c>
      <c r="F3" s="111"/>
      <c r="G3" s="112" t="str">
        <f>IF('Deposit Details'!E4="","",'Deposit Details'!E4)</f>
        <v/>
      </c>
      <c r="H3" s="114"/>
      <c r="I3" s="122" t="s">
        <v>65</v>
      </c>
      <c r="J3" s="123"/>
      <c r="K3" s="112" t="str">
        <f>IF('Deposit Details'!B9="","",'Deposit Details'!B9)</f>
        <v/>
      </c>
      <c r="L3" s="113"/>
      <c r="M3" s="114"/>
      <c r="N3" s="4"/>
      <c r="O3" s="4"/>
      <c r="R3" s="13"/>
      <c r="S3" s="14"/>
      <c r="T3" s="14"/>
      <c r="U3" s="109"/>
      <c r="V3" s="109"/>
      <c r="W3" s="13"/>
    </row>
    <row r="4" spans="1:23" ht="18" customHeight="1" x14ac:dyDescent="0.25">
      <c r="A4" s="127" t="s">
        <v>27</v>
      </c>
      <c r="B4" s="128"/>
      <c r="C4" s="128"/>
      <c r="D4" s="128"/>
      <c r="E4" s="128"/>
      <c r="F4" s="128"/>
      <c r="G4" s="128"/>
      <c r="H4" s="128"/>
      <c r="I4" s="128"/>
      <c r="J4" s="128"/>
      <c r="K4" s="128"/>
      <c r="L4" s="128"/>
      <c r="M4" s="129"/>
      <c r="N4" s="3"/>
      <c r="O4" s="3"/>
    </row>
    <row r="5" spans="1:23" ht="18" customHeight="1" x14ac:dyDescent="0.25">
      <c r="A5" s="64"/>
      <c r="B5" s="130" t="s">
        <v>23</v>
      </c>
      <c r="C5" s="131"/>
      <c r="D5" s="131"/>
      <c r="E5" s="131"/>
      <c r="F5" s="132"/>
      <c r="G5" s="53" t="s">
        <v>24</v>
      </c>
      <c r="H5" s="130" t="s">
        <v>25</v>
      </c>
      <c r="I5" s="131"/>
      <c r="J5" s="131"/>
      <c r="K5" s="131"/>
      <c r="L5" s="132"/>
      <c r="M5" s="53" t="s">
        <v>26</v>
      </c>
      <c r="N5" s="3"/>
      <c r="O5" s="3"/>
    </row>
    <row r="6" spans="1:23" ht="18" customHeight="1" x14ac:dyDescent="0.25">
      <c r="A6" s="54" t="s">
        <v>10</v>
      </c>
      <c r="B6" s="55"/>
      <c r="C6" s="55"/>
      <c r="D6" s="55"/>
      <c r="E6" s="55"/>
      <c r="F6" s="55"/>
      <c r="G6" s="56"/>
      <c r="H6" s="56"/>
      <c r="I6" s="56"/>
      <c r="J6" s="56"/>
      <c r="K6" s="56"/>
      <c r="L6" s="56"/>
      <c r="M6" s="56"/>
      <c r="N6" s="3"/>
      <c r="O6" s="3"/>
    </row>
    <row r="7" spans="1:23" ht="18" customHeight="1" x14ac:dyDescent="0.25">
      <c r="A7" s="54" t="s">
        <v>11</v>
      </c>
      <c r="B7" s="55"/>
      <c r="C7" s="55"/>
      <c r="D7" s="55"/>
      <c r="E7" s="55"/>
      <c r="F7" s="55"/>
      <c r="G7" s="56"/>
      <c r="H7" s="56"/>
      <c r="I7" s="56"/>
      <c r="J7" s="56"/>
      <c r="K7" s="56"/>
      <c r="L7" s="56"/>
      <c r="M7" s="56"/>
      <c r="N7" s="3"/>
      <c r="O7" s="3"/>
    </row>
    <row r="8" spans="1:23" ht="18" customHeight="1" x14ac:dyDescent="0.25">
      <c r="A8" s="57" t="s">
        <v>31</v>
      </c>
      <c r="B8" s="133"/>
      <c r="C8" s="134"/>
      <c r="D8" s="134"/>
      <c r="E8" s="134"/>
      <c r="F8" s="134"/>
      <c r="G8" s="134"/>
      <c r="H8" s="134"/>
      <c r="I8" s="134"/>
      <c r="J8" s="134"/>
      <c r="K8" s="134"/>
      <c r="L8" s="134"/>
      <c r="M8" s="135"/>
      <c r="N8" s="3"/>
      <c r="O8" s="3"/>
    </row>
    <row r="9" spans="1:23" ht="18" customHeight="1" x14ac:dyDescent="0.25">
      <c r="A9" s="58" t="s">
        <v>28</v>
      </c>
      <c r="B9" s="124"/>
      <c r="C9" s="125"/>
      <c r="D9" s="125"/>
      <c r="E9" s="125"/>
      <c r="F9" s="125"/>
      <c r="G9" s="125"/>
      <c r="H9" s="125"/>
      <c r="I9" s="125"/>
      <c r="J9" s="125"/>
      <c r="K9" s="125"/>
      <c r="L9" s="125"/>
      <c r="M9" s="126"/>
      <c r="N9" s="3"/>
      <c r="O9" s="3"/>
    </row>
    <row r="10" spans="1:23" ht="18" customHeight="1" x14ac:dyDescent="0.25">
      <c r="A10" s="59" t="s">
        <v>71</v>
      </c>
      <c r="B10" s="60"/>
      <c r="C10" s="60"/>
      <c r="D10" s="60"/>
      <c r="E10" s="60"/>
      <c r="F10" s="60"/>
      <c r="G10" s="61"/>
      <c r="H10" s="60"/>
      <c r="I10" s="60"/>
      <c r="J10" s="60"/>
      <c r="K10" s="60"/>
      <c r="L10" s="60"/>
      <c r="M10" s="60"/>
      <c r="N10" s="3"/>
      <c r="O10" s="3"/>
    </row>
    <row r="11" spans="1:23" ht="18" customHeight="1" x14ac:dyDescent="0.25">
      <c r="A11" s="59" t="s">
        <v>72</v>
      </c>
      <c r="B11" s="60"/>
      <c r="C11" s="60"/>
      <c r="D11" s="60"/>
      <c r="E11" s="60"/>
      <c r="F11" s="60"/>
      <c r="G11" s="61"/>
      <c r="H11" s="60"/>
      <c r="I11" s="60"/>
      <c r="J11" s="60"/>
      <c r="K11" s="60"/>
      <c r="L11" s="60"/>
      <c r="M11" s="60"/>
      <c r="N11" s="3"/>
      <c r="O11" s="3"/>
    </row>
    <row r="12" spans="1:23" ht="18" customHeight="1" x14ac:dyDescent="0.25">
      <c r="A12" s="59" t="s">
        <v>70</v>
      </c>
      <c r="B12" s="60"/>
      <c r="C12" s="60"/>
      <c r="D12" s="60"/>
      <c r="E12" s="60"/>
      <c r="F12" s="60"/>
      <c r="G12" s="61"/>
      <c r="H12" s="60"/>
      <c r="I12" s="60"/>
      <c r="J12" s="60"/>
      <c r="K12" s="60"/>
      <c r="L12" s="60"/>
      <c r="M12" s="60"/>
      <c r="N12" s="3"/>
      <c r="O12" s="3"/>
    </row>
    <row r="13" spans="1:23" ht="18" customHeight="1" x14ac:dyDescent="0.25">
      <c r="A13" s="62" t="s">
        <v>29</v>
      </c>
      <c r="B13" s="60"/>
      <c r="C13" s="60"/>
      <c r="D13" s="60"/>
      <c r="E13" s="60"/>
      <c r="F13" s="60"/>
      <c r="G13" s="61"/>
      <c r="H13" s="60"/>
      <c r="I13" s="60"/>
      <c r="J13" s="60"/>
      <c r="K13" s="60"/>
      <c r="L13" s="60"/>
      <c r="M13" s="60"/>
      <c r="N13" s="3"/>
      <c r="O13" s="3"/>
    </row>
    <row r="14" spans="1:23" ht="18" customHeight="1" x14ac:dyDescent="0.25">
      <c r="A14" s="58" t="s">
        <v>32</v>
      </c>
      <c r="B14" s="124"/>
      <c r="C14" s="125"/>
      <c r="D14" s="125"/>
      <c r="E14" s="125"/>
      <c r="F14" s="125"/>
      <c r="G14" s="125"/>
      <c r="H14" s="125"/>
      <c r="I14" s="125"/>
      <c r="J14" s="125"/>
      <c r="K14" s="125"/>
      <c r="L14" s="125"/>
      <c r="M14" s="126"/>
      <c r="N14" s="3"/>
      <c r="O14" s="3"/>
    </row>
    <row r="15" spans="1:23" ht="18" customHeight="1" x14ac:dyDescent="0.25">
      <c r="A15" s="59" t="s">
        <v>71</v>
      </c>
      <c r="B15" s="60"/>
      <c r="C15" s="60"/>
      <c r="D15" s="60"/>
      <c r="E15" s="60"/>
      <c r="F15" s="60"/>
      <c r="G15" s="61"/>
      <c r="H15" s="60"/>
      <c r="I15" s="60"/>
      <c r="J15" s="60"/>
      <c r="K15" s="60"/>
      <c r="L15" s="60"/>
      <c r="M15" s="60"/>
      <c r="N15" s="3"/>
      <c r="O15" s="3"/>
    </row>
    <row r="16" spans="1:23" ht="18" customHeight="1" x14ac:dyDescent="0.25">
      <c r="A16" s="59" t="s">
        <v>72</v>
      </c>
      <c r="B16" s="60"/>
      <c r="C16" s="60"/>
      <c r="D16" s="60"/>
      <c r="E16" s="60"/>
      <c r="F16" s="60"/>
      <c r="G16" s="61"/>
      <c r="H16" s="60"/>
      <c r="I16" s="60"/>
      <c r="J16" s="60"/>
      <c r="K16" s="60"/>
      <c r="L16" s="60"/>
      <c r="M16" s="60"/>
      <c r="N16" s="3"/>
      <c r="O16" s="3"/>
    </row>
    <row r="17" spans="1:15" ht="18" customHeight="1" x14ac:dyDescent="0.25">
      <c r="A17" s="59" t="s">
        <v>70</v>
      </c>
      <c r="B17" s="60"/>
      <c r="C17" s="60"/>
      <c r="D17" s="60"/>
      <c r="E17" s="60"/>
      <c r="F17" s="60"/>
      <c r="G17" s="61"/>
      <c r="H17" s="60"/>
      <c r="I17" s="60"/>
      <c r="J17" s="60"/>
      <c r="K17" s="60"/>
      <c r="L17" s="60"/>
      <c r="M17" s="60"/>
      <c r="N17" s="3"/>
      <c r="O17" s="3"/>
    </row>
    <row r="18" spans="1:15" ht="18" customHeight="1" x14ac:dyDescent="0.25">
      <c r="A18" s="62" t="s">
        <v>33</v>
      </c>
      <c r="B18" s="60"/>
      <c r="C18" s="60"/>
      <c r="D18" s="60"/>
      <c r="E18" s="60"/>
      <c r="F18" s="60"/>
      <c r="G18" s="61"/>
      <c r="H18" s="60"/>
      <c r="I18" s="60"/>
      <c r="J18" s="60"/>
      <c r="K18" s="60"/>
      <c r="L18" s="60"/>
      <c r="M18" s="60"/>
      <c r="N18" s="3"/>
      <c r="O18" s="3"/>
    </row>
    <row r="19" spans="1:15" ht="18" customHeight="1" x14ac:dyDescent="0.25">
      <c r="A19" s="57" t="s">
        <v>34</v>
      </c>
      <c r="B19" s="60"/>
      <c r="C19" s="60"/>
      <c r="D19" s="60"/>
      <c r="E19" s="60"/>
      <c r="F19" s="60"/>
      <c r="G19" s="61">
        <f>G18+G13</f>
        <v>0</v>
      </c>
      <c r="H19" s="60"/>
      <c r="I19" s="60"/>
      <c r="J19" s="60"/>
      <c r="K19" s="60"/>
      <c r="L19" s="60"/>
      <c r="M19" s="60"/>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row r="22" spans="1:15" x14ac:dyDescent="0.25">
      <c r="A22" s="3"/>
      <c r="B22" s="3"/>
      <c r="C22" s="3"/>
      <c r="D22" s="3"/>
      <c r="E22" s="3"/>
      <c r="F22" s="3"/>
      <c r="G22" s="3"/>
      <c r="H22" s="3"/>
      <c r="I22" s="3"/>
      <c r="J22" s="3"/>
      <c r="K22" s="3"/>
      <c r="L22" s="3"/>
      <c r="M22" s="3"/>
      <c r="N22" s="3"/>
      <c r="O22" s="3"/>
    </row>
  </sheetData>
  <mergeCells count="12">
    <mergeCell ref="B8:M8"/>
    <mergeCell ref="B9:M9"/>
    <mergeCell ref="B14:M14"/>
    <mergeCell ref="U3:V3"/>
    <mergeCell ref="B5:F5"/>
    <mergeCell ref="H5:L5"/>
    <mergeCell ref="A4:M4"/>
    <mergeCell ref="B3:D3"/>
    <mergeCell ref="E3:F3"/>
    <mergeCell ref="G3:H3"/>
    <mergeCell ref="I3:J3"/>
    <mergeCell ref="K3:M3"/>
  </mergeCells>
  <printOptions horizontalCentered="1"/>
  <pageMargins left="0.43307086614173229" right="0.27559055118110237" top="0.35433070866141736" bottom="0.78740157480314965" header="0.23622047244094491" footer="0.15748031496062992"/>
  <pageSetup paperSize="9" scale="96" orientation="landscape" r:id="rId1"/>
  <headerFooter>
    <oddFooter>&amp;L&amp;"Lato,Regular"&amp;10Department of &amp;"Lato,Bold"INDUSTRY, TOURISM AND TRADE&amp;"Lato,Regular"
07 June 2021&amp;R&amp;G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64"/>
  <sheetViews>
    <sheetView showGridLines="0" view="pageLayout" zoomScaleNormal="40" workbookViewId="0">
      <selection activeCell="A4" sqref="A4"/>
    </sheetView>
  </sheetViews>
  <sheetFormatPr defaultColWidth="9.140625" defaultRowHeight="12.75" x14ac:dyDescent="0.2"/>
  <cols>
    <col min="1" max="1" width="26.28515625" style="10" customWidth="1"/>
    <col min="2" max="2" width="12" style="10" customWidth="1"/>
    <col min="3" max="3" width="19.42578125" style="10" customWidth="1"/>
    <col min="4" max="4" width="19.140625" style="10" customWidth="1"/>
    <col min="5" max="5" width="22.140625" style="10" customWidth="1"/>
    <col min="6" max="6" width="25.7109375" style="10" customWidth="1"/>
    <col min="7" max="16384" width="9.140625" style="10"/>
  </cols>
  <sheetData>
    <row r="1" spans="1:10" ht="22.5" x14ac:dyDescent="0.2">
      <c r="A1" s="94" t="s">
        <v>76</v>
      </c>
      <c r="B1" s="94"/>
      <c r="C1" s="94"/>
      <c r="D1" s="94"/>
      <c r="E1" s="94"/>
      <c r="F1" s="94"/>
      <c r="G1" s="11"/>
      <c r="H1" s="11"/>
      <c r="I1" s="11"/>
    </row>
    <row r="2" spans="1:10" ht="18" customHeight="1" x14ac:dyDescent="0.2">
      <c r="A2" s="95" t="s">
        <v>85</v>
      </c>
      <c r="B2" s="95"/>
      <c r="C2" s="95"/>
      <c r="D2" s="95"/>
      <c r="E2" s="95"/>
      <c r="F2" s="95"/>
      <c r="G2" s="95"/>
      <c r="H2" s="95"/>
      <c r="I2" s="95"/>
      <c r="J2" s="95"/>
    </row>
    <row r="3" spans="1:10" ht="18" customHeight="1" x14ac:dyDescent="0.2">
      <c r="A3" s="156" t="s">
        <v>77</v>
      </c>
      <c r="B3" s="157"/>
      <c r="C3" s="157"/>
      <c r="D3" s="157"/>
      <c r="E3" s="157"/>
      <c r="F3" s="157"/>
      <c r="G3" s="157"/>
      <c r="H3" s="157"/>
      <c r="I3" s="157"/>
      <c r="J3" s="158"/>
    </row>
    <row r="4" spans="1:10" ht="18" customHeight="1" x14ac:dyDescent="0.2">
      <c r="A4" s="65"/>
      <c r="B4" s="65"/>
      <c r="C4" s="65"/>
      <c r="D4" s="65"/>
      <c r="E4" s="65"/>
      <c r="F4" s="65"/>
      <c r="G4" s="65"/>
      <c r="H4" s="65"/>
      <c r="I4" s="65"/>
      <c r="J4" s="66"/>
    </row>
    <row r="5" spans="1:10" ht="18" customHeight="1" x14ac:dyDescent="0.2">
      <c r="A5" s="75" t="s">
        <v>107</v>
      </c>
      <c r="B5" s="67"/>
      <c r="C5" s="67"/>
      <c r="D5" s="67"/>
      <c r="E5" s="67"/>
      <c r="F5" s="67"/>
      <c r="G5" s="68"/>
      <c r="H5" s="68"/>
      <c r="I5" s="68"/>
      <c r="J5" s="69"/>
    </row>
    <row r="6" spans="1:10" s="12" customFormat="1" ht="18" customHeight="1" x14ac:dyDescent="0.25">
      <c r="A6" s="70" t="s">
        <v>0</v>
      </c>
      <c r="B6" s="138" t="s">
        <v>106</v>
      </c>
      <c r="C6" s="139"/>
      <c r="D6" s="139"/>
      <c r="E6" s="139"/>
      <c r="F6" s="139"/>
      <c r="G6" s="139"/>
      <c r="H6" s="139"/>
      <c r="I6" s="139"/>
      <c r="J6" s="140"/>
    </row>
    <row r="7" spans="1:10" s="12" customFormat="1" ht="18" customHeight="1" x14ac:dyDescent="0.25">
      <c r="A7" s="71" t="s">
        <v>1</v>
      </c>
      <c r="B7" s="138" t="s">
        <v>66</v>
      </c>
      <c r="C7" s="139"/>
      <c r="D7" s="139"/>
      <c r="E7" s="139"/>
      <c r="F7" s="139"/>
      <c r="G7" s="139"/>
      <c r="H7" s="139"/>
      <c r="I7" s="139"/>
      <c r="J7" s="140"/>
    </row>
    <row r="8" spans="1:10" s="12" customFormat="1" ht="18" customHeight="1" x14ac:dyDescent="0.25">
      <c r="A8" s="72" t="s">
        <v>73</v>
      </c>
      <c r="B8" s="138" t="s">
        <v>35</v>
      </c>
      <c r="C8" s="139"/>
      <c r="D8" s="139"/>
      <c r="E8" s="139"/>
      <c r="F8" s="139"/>
      <c r="G8" s="139"/>
      <c r="H8" s="139"/>
      <c r="I8" s="139"/>
      <c r="J8" s="140"/>
    </row>
    <row r="9" spans="1:10" s="12" customFormat="1" ht="18" customHeight="1" x14ac:dyDescent="0.25">
      <c r="A9" s="72" t="s">
        <v>2</v>
      </c>
      <c r="B9" s="138" t="s">
        <v>36</v>
      </c>
      <c r="C9" s="139"/>
      <c r="D9" s="139"/>
      <c r="E9" s="139"/>
      <c r="F9" s="139"/>
      <c r="G9" s="139"/>
      <c r="H9" s="139"/>
      <c r="I9" s="139"/>
      <c r="J9" s="140"/>
    </row>
    <row r="10" spans="1:10" s="12" customFormat="1" ht="18" customHeight="1" x14ac:dyDescent="0.25">
      <c r="A10" s="72" t="s">
        <v>3</v>
      </c>
      <c r="B10" s="138" t="s">
        <v>67</v>
      </c>
      <c r="C10" s="139"/>
      <c r="D10" s="139"/>
      <c r="E10" s="139"/>
      <c r="F10" s="139"/>
      <c r="G10" s="139"/>
      <c r="H10" s="139"/>
      <c r="I10" s="139"/>
      <c r="J10" s="140"/>
    </row>
    <row r="11" spans="1:10" s="12" customFormat="1" ht="18" customHeight="1" x14ac:dyDescent="0.25">
      <c r="A11" s="72" t="s">
        <v>4</v>
      </c>
      <c r="B11" s="138" t="s">
        <v>67</v>
      </c>
      <c r="C11" s="139"/>
      <c r="D11" s="139"/>
      <c r="E11" s="139"/>
      <c r="F11" s="139"/>
      <c r="G11" s="139"/>
      <c r="H11" s="139"/>
      <c r="I11" s="139"/>
      <c r="J11" s="140"/>
    </row>
    <row r="12" spans="1:10" s="12" customFormat="1" ht="18" customHeight="1" x14ac:dyDescent="0.25">
      <c r="A12" s="72" t="s">
        <v>5</v>
      </c>
      <c r="B12" s="138" t="s">
        <v>96</v>
      </c>
      <c r="C12" s="139"/>
      <c r="D12" s="139"/>
      <c r="E12" s="139"/>
      <c r="F12" s="139"/>
      <c r="G12" s="139"/>
      <c r="H12" s="139"/>
      <c r="I12" s="139"/>
      <c r="J12" s="140"/>
    </row>
    <row r="13" spans="1:10" s="12" customFormat="1" ht="25.5" x14ac:dyDescent="0.25">
      <c r="A13" s="71" t="s">
        <v>39</v>
      </c>
      <c r="B13" s="138" t="s">
        <v>37</v>
      </c>
      <c r="C13" s="139"/>
      <c r="D13" s="139"/>
      <c r="E13" s="139"/>
      <c r="F13" s="139"/>
      <c r="G13" s="139"/>
      <c r="H13" s="139"/>
      <c r="I13" s="139"/>
      <c r="J13" s="140"/>
    </row>
    <row r="14" spans="1:10" s="12" customFormat="1" ht="20.25" customHeight="1" x14ac:dyDescent="0.25">
      <c r="A14" s="73" t="s">
        <v>108</v>
      </c>
      <c r="B14" s="141" t="s">
        <v>95</v>
      </c>
      <c r="C14" s="142"/>
      <c r="D14" s="142"/>
      <c r="E14" s="142"/>
      <c r="F14" s="142"/>
      <c r="G14" s="142"/>
      <c r="H14" s="142"/>
      <c r="I14" s="142"/>
      <c r="J14" s="143"/>
    </row>
    <row r="15" spans="1:10" s="12" customFormat="1" ht="18" customHeight="1" x14ac:dyDescent="0.25">
      <c r="A15" s="71" t="s">
        <v>52</v>
      </c>
      <c r="B15" s="138" t="s">
        <v>68</v>
      </c>
      <c r="C15" s="139"/>
      <c r="D15" s="139"/>
      <c r="E15" s="139"/>
      <c r="F15" s="139"/>
      <c r="G15" s="139"/>
      <c r="H15" s="139"/>
      <c r="I15" s="139"/>
      <c r="J15" s="140"/>
    </row>
    <row r="16" spans="1:10" s="12" customFormat="1" ht="18" customHeight="1" x14ac:dyDescent="0.25">
      <c r="A16" s="72" t="s">
        <v>9</v>
      </c>
      <c r="B16" s="138" t="s">
        <v>38</v>
      </c>
      <c r="C16" s="139"/>
      <c r="D16" s="139"/>
      <c r="E16" s="139"/>
      <c r="F16" s="139"/>
      <c r="G16" s="139"/>
      <c r="H16" s="139"/>
      <c r="I16" s="139"/>
      <c r="J16" s="140"/>
    </row>
    <row r="17" spans="1:10" s="12" customFormat="1" ht="18" customHeight="1" x14ac:dyDescent="0.25">
      <c r="A17" s="136" t="s">
        <v>109</v>
      </c>
      <c r="B17" s="145" t="s">
        <v>58</v>
      </c>
      <c r="C17" s="146"/>
      <c r="D17" s="146"/>
      <c r="E17" s="146"/>
      <c r="F17" s="146"/>
      <c r="G17" s="146"/>
      <c r="H17" s="146"/>
      <c r="I17" s="146"/>
      <c r="J17" s="147"/>
    </row>
    <row r="18" spans="1:10" s="12" customFormat="1" ht="18" customHeight="1" x14ac:dyDescent="0.25">
      <c r="A18" s="137"/>
      <c r="B18" s="148"/>
      <c r="C18" s="149"/>
      <c r="D18" s="149"/>
      <c r="E18" s="149"/>
      <c r="F18" s="149"/>
      <c r="G18" s="149"/>
      <c r="H18" s="149"/>
      <c r="I18" s="149"/>
      <c r="J18" s="150"/>
    </row>
    <row r="19" spans="1:10" ht="32.25" customHeight="1" x14ac:dyDescent="0.2">
      <c r="A19" s="74" t="s">
        <v>46</v>
      </c>
      <c r="B19" s="151" t="s">
        <v>51</v>
      </c>
      <c r="C19" s="152"/>
      <c r="D19" s="152"/>
      <c r="E19" s="152"/>
      <c r="F19" s="152"/>
      <c r="G19" s="152"/>
      <c r="H19" s="152"/>
      <c r="I19" s="152"/>
      <c r="J19" s="153"/>
    </row>
    <row r="20" spans="1:10" ht="45" customHeight="1" x14ac:dyDescent="0.2">
      <c r="A20" s="74" t="s">
        <v>47</v>
      </c>
      <c r="B20" s="151" t="s">
        <v>63</v>
      </c>
      <c r="C20" s="152"/>
      <c r="D20" s="152"/>
      <c r="E20" s="152"/>
      <c r="F20" s="152"/>
      <c r="G20" s="152"/>
      <c r="H20" s="152"/>
      <c r="I20" s="152"/>
      <c r="J20" s="153"/>
    </row>
    <row r="21" spans="1:10" s="12" customFormat="1" ht="15" customHeight="1" x14ac:dyDescent="0.25">
      <c r="A21" s="74" t="s">
        <v>48</v>
      </c>
      <c r="B21" s="138" t="s">
        <v>60</v>
      </c>
      <c r="C21" s="139"/>
      <c r="D21" s="139"/>
      <c r="E21" s="139"/>
      <c r="F21" s="139"/>
      <c r="G21" s="139"/>
      <c r="H21" s="139"/>
      <c r="I21" s="139"/>
      <c r="J21" s="140"/>
    </row>
    <row r="22" spans="1:10" s="12" customFormat="1" ht="15" customHeight="1" x14ac:dyDescent="0.25">
      <c r="A22" s="74" t="s">
        <v>49</v>
      </c>
      <c r="B22" s="151" t="s">
        <v>59</v>
      </c>
      <c r="C22" s="152"/>
      <c r="D22" s="152"/>
      <c r="E22" s="152"/>
      <c r="F22" s="152"/>
      <c r="G22" s="152"/>
      <c r="H22" s="152"/>
      <c r="I22" s="152"/>
      <c r="J22" s="153"/>
    </row>
    <row r="23" spans="1:10" s="12" customFormat="1" ht="18" customHeight="1" x14ac:dyDescent="0.25">
      <c r="A23" s="31" t="s">
        <v>110</v>
      </c>
      <c r="B23" s="141" t="s">
        <v>97</v>
      </c>
      <c r="C23" s="142"/>
      <c r="D23" s="142"/>
      <c r="E23" s="142"/>
      <c r="F23" s="142"/>
      <c r="G23" s="142"/>
      <c r="H23" s="142"/>
      <c r="I23" s="142"/>
      <c r="J23" s="143"/>
    </row>
    <row r="24" spans="1:10" s="12" customFormat="1" ht="18" customHeight="1" x14ac:dyDescent="0.25">
      <c r="A24" s="31" t="s">
        <v>6</v>
      </c>
      <c r="B24" s="144" t="s">
        <v>40</v>
      </c>
      <c r="C24" s="144"/>
      <c r="D24" s="144"/>
      <c r="E24" s="144"/>
      <c r="F24" s="144"/>
      <c r="G24" s="144"/>
      <c r="H24" s="144"/>
      <c r="I24" s="144"/>
      <c r="J24" s="144"/>
    </row>
    <row r="25" spans="1:10" s="12" customFormat="1" ht="18" customHeight="1" x14ac:dyDescent="0.25">
      <c r="A25" s="31" t="s">
        <v>7</v>
      </c>
      <c r="B25" s="144" t="s">
        <v>41</v>
      </c>
      <c r="C25" s="144"/>
      <c r="D25" s="144"/>
      <c r="E25" s="144"/>
      <c r="F25" s="144"/>
      <c r="G25" s="144"/>
      <c r="H25" s="144"/>
      <c r="I25" s="144"/>
      <c r="J25" s="144"/>
    </row>
    <row r="26" spans="1:10" s="12" customFormat="1" ht="18" customHeight="1" x14ac:dyDescent="0.25">
      <c r="A26" s="31" t="s">
        <v>8</v>
      </c>
      <c r="B26" s="144" t="s">
        <v>42</v>
      </c>
      <c r="C26" s="144"/>
      <c r="D26" s="144"/>
      <c r="E26" s="144"/>
      <c r="F26" s="144"/>
      <c r="G26" s="144"/>
      <c r="H26" s="144"/>
      <c r="I26" s="144"/>
      <c r="J26" s="144"/>
    </row>
    <row r="27" spans="1:10" s="12" customFormat="1" ht="18" customHeight="1" x14ac:dyDescent="0.25">
      <c r="A27" s="22"/>
      <c r="B27" s="21"/>
      <c r="C27" s="21"/>
      <c r="D27" s="21"/>
      <c r="E27" s="21"/>
      <c r="F27" s="21"/>
      <c r="G27" s="21"/>
      <c r="H27" s="21"/>
      <c r="I27" s="21"/>
      <c r="J27" s="21"/>
    </row>
    <row r="28" spans="1:10" s="12" customFormat="1" x14ac:dyDescent="0.25">
      <c r="A28" s="76" t="s">
        <v>83</v>
      </c>
      <c r="B28" s="77"/>
      <c r="C28" s="77"/>
      <c r="D28" s="77"/>
      <c r="E28" s="77"/>
      <c r="F28" s="77"/>
      <c r="G28" s="77"/>
      <c r="H28" s="77"/>
      <c r="I28" s="77"/>
      <c r="J28" s="78"/>
    </row>
    <row r="29" spans="1:10" s="12" customFormat="1" ht="15" customHeight="1" x14ac:dyDescent="0.25">
      <c r="A29" s="79" t="s">
        <v>10</v>
      </c>
      <c r="B29" s="144" t="s">
        <v>112</v>
      </c>
      <c r="C29" s="144"/>
      <c r="D29" s="144"/>
      <c r="E29" s="144"/>
      <c r="F29" s="144"/>
      <c r="G29" s="144"/>
      <c r="H29" s="144"/>
      <c r="I29" s="144"/>
      <c r="J29" s="144"/>
    </row>
    <row r="30" spans="1:10" s="12" customFormat="1" ht="15" customHeight="1" x14ac:dyDescent="0.25">
      <c r="A30" s="42" t="s">
        <v>23</v>
      </c>
      <c r="B30" s="144" t="s">
        <v>74</v>
      </c>
      <c r="C30" s="144"/>
      <c r="D30" s="144"/>
      <c r="E30" s="144"/>
      <c r="F30" s="144"/>
      <c r="G30" s="144"/>
      <c r="H30" s="144"/>
      <c r="I30" s="144"/>
      <c r="J30" s="144"/>
    </row>
    <row r="31" spans="1:10" s="12" customFormat="1" ht="15" customHeight="1" x14ac:dyDescent="0.25">
      <c r="A31" s="79" t="s">
        <v>11</v>
      </c>
      <c r="B31" s="144" t="s">
        <v>75</v>
      </c>
      <c r="C31" s="144"/>
      <c r="D31" s="144"/>
      <c r="E31" s="144"/>
      <c r="F31" s="144"/>
      <c r="G31" s="144"/>
      <c r="H31" s="144"/>
      <c r="I31" s="144"/>
      <c r="J31" s="144"/>
    </row>
    <row r="32" spans="1:10" ht="15" customHeight="1" x14ac:dyDescent="0.2">
      <c r="A32" s="42" t="s">
        <v>24</v>
      </c>
      <c r="B32" s="159" t="s">
        <v>43</v>
      </c>
      <c r="C32" s="159"/>
      <c r="D32" s="159"/>
      <c r="E32" s="159"/>
      <c r="F32" s="159"/>
      <c r="G32" s="159"/>
      <c r="H32" s="159"/>
      <c r="I32" s="159"/>
      <c r="J32" s="159"/>
    </row>
    <row r="33" spans="1:10" ht="27" customHeight="1" x14ac:dyDescent="0.2">
      <c r="A33" s="42" t="s">
        <v>25</v>
      </c>
      <c r="B33" s="144" t="s">
        <v>113</v>
      </c>
      <c r="C33" s="144"/>
      <c r="D33" s="144"/>
      <c r="E33" s="144"/>
      <c r="F33" s="144"/>
      <c r="G33" s="144"/>
      <c r="H33" s="144"/>
      <c r="I33" s="144"/>
      <c r="J33" s="144"/>
    </row>
    <row r="34" spans="1:10" ht="53.25" customHeight="1" x14ac:dyDescent="0.2">
      <c r="A34" s="57" t="s">
        <v>111</v>
      </c>
      <c r="B34" s="144" t="s">
        <v>50</v>
      </c>
      <c r="C34" s="144"/>
      <c r="D34" s="144"/>
      <c r="E34" s="144"/>
      <c r="F34" s="144"/>
      <c r="G34" s="144"/>
      <c r="H34" s="144"/>
      <c r="I34" s="144"/>
      <c r="J34" s="144"/>
    </row>
    <row r="35" spans="1:10" ht="15" customHeight="1" x14ac:dyDescent="0.2">
      <c r="A35" s="58" t="s">
        <v>16</v>
      </c>
      <c r="B35" s="144" t="s">
        <v>44</v>
      </c>
      <c r="C35" s="144"/>
      <c r="D35" s="144"/>
      <c r="E35" s="144"/>
      <c r="F35" s="144"/>
      <c r="G35" s="144"/>
      <c r="H35" s="144"/>
      <c r="I35" s="144"/>
      <c r="J35" s="144"/>
    </row>
    <row r="36" spans="1:10" ht="15" customHeight="1" x14ac:dyDescent="0.2">
      <c r="A36" s="59" t="s">
        <v>71</v>
      </c>
      <c r="B36" s="144"/>
      <c r="C36" s="144"/>
      <c r="D36" s="144"/>
      <c r="E36" s="144"/>
      <c r="F36" s="144"/>
      <c r="G36" s="144"/>
      <c r="H36" s="144"/>
      <c r="I36" s="144"/>
      <c r="J36" s="144"/>
    </row>
    <row r="37" spans="1:10" ht="15" customHeight="1" x14ac:dyDescent="0.2">
      <c r="A37" s="59" t="s">
        <v>72</v>
      </c>
      <c r="B37" s="144"/>
      <c r="C37" s="144"/>
      <c r="D37" s="144"/>
      <c r="E37" s="144"/>
      <c r="F37" s="144"/>
      <c r="G37" s="144"/>
      <c r="H37" s="144"/>
      <c r="I37" s="144"/>
      <c r="J37" s="144"/>
    </row>
    <row r="38" spans="1:10" ht="15" customHeight="1" x14ac:dyDescent="0.2">
      <c r="A38" s="59" t="s">
        <v>103</v>
      </c>
      <c r="B38" s="144"/>
      <c r="C38" s="144"/>
      <c r="D38" s="144"/>
      <c r="E38" s="144"/>
      <c r="F38" s="144"/>
      <c r="G38" s="144"/>
      <c r="H38" s="144"/>
      <c r="I38" s="144"/>
      <c r="J38" s="144"/>
    </row>
    <row r="39" spans="1:10" ht="15" customHeight="1" x14ac:dyDescent="0.2">
      <c r="A39" s="62" t="s">
        <v>12</v>
      </c>
      <c r="B39" s="144"/>
      <c r="C39" s="144"/>
      <c r="D39" s="144"/>
      <c r="E39" s="144"/>
      <c r="F39" s="144"/>
      <c r="G39" s="144"/>
      <c r="H39" s="144"/>
      <c r="I39" s="144"/>
      <c r="J39" s="144"/>
    </row>
    <row r="40" spans="1:10" ht="15" customHeight="1" x14ac:dyDescent="0.2">
      <c r="A40" s="58" t="s">
        <v>21</v>
      </c>
      <c r="B40" s="144" t="s">
        <v>45</v>
      </c>
      <c r="C40" s="144"/>
      <c r="D40" s="144"/>
      <c r="E40" s="144"/>
      <c r="F40" s="144"/>
      <c r="G40" s="144"/>
      <c r="H40" s="144"/>
      <c r="I40" s="144"/>
      <c r="J40" s="144"/>
    </row>
    <row r="41" spans="1:10" ht="15" customHeight="1" x14ac:dyDescent="0.2">
      <c r="A41" s="59" t="s">
        <v>71</v>
      </c>
      <c r="B41" s="144"/>
      <c r="C41" s="144"/>
      <c r="D41" s="144"/>
      <c r="E41" s="144"/>
      <c r="F41" s="144"/>
      <c r="G41" s="144"/>
      <c r="H41" s="144"/>
      <c r="I41" s="144"/>
      <c r="J41" s="144"/>
    </row>
    <row r="42" spans="1:10" ht="15" customHeight="1" x14ac:dyDescent="0.2">
      <c r="A42" s="59" t="s">
        <v>72</v>
      </c>
      <c r="B42" s="144"/>
      <c r="C42" s="144"/>
      <c r="D42" s="144"/>
      <c r="E42" s="144"/>
      <c r="F42" s="144"/>
      <c r="G42" s="144"/>
      <c r="H42" s="144"/>
      <c r="I42" s="144"/>
      <c r="J42" s="144"/>
    </row>
    <row r="43" spans="1:10" ht="15" customHeight="1" x14ac:dyDescent="0.2">
      <c r="A43" s="59" t="s">
        <v>103</v>
      </c>
      <c r="B43" s="144"/>
      <c r="C43" s="144"/>
      <c r="D43" s="144"/>
      <c r="E43" s="144"/>
      <c r="F43" s="144"/>
      <c r="G43" s="144"/>
      <c r="H43" s="144"/>
      <c r="I43" s="144"/>
      <c r="J43" s="144"/>
    </row>
    <row r="44" spans="1:10" ht="15" customHeight="1" x14ac:dyDescent="0.2">
      <c r="A44" s="62" t="s">
        <v>13</v>
      </c>
      <c r="B44" s="144"/>
      <c r="C44" s="144"/>
      <c r="D44" s="144"/>
      <c r="E44" s="144"/>
      <c r="F44" s="144"/>
      <c r="G44" s="144"/>
      <c r="H44" s="144"/>
      <c r="I44" s="144"/>
      <c r="J44" s="144"/>
    </row>
    <row r="45" spans="1:10" ht="15" customHeight="1" x14ac:dyDescent="0.2">
      <c r="A45" s="58" t="s">
        <v>22</v>
      </c>
      <c r="B45" s="144" t="s">
        <v>45</v>
      </c>
      <c r="C45" s="144"/>
      <c r="D45" s="144"/>
      <c r="E45" s="144"/>
      <c r="F45" s="144"/>
      <c r="G45" s="144"/>
      <c r="H45" s="144"/>
      <c r="I45" s="144"/>
      <c r="J45" s="144"/>
    </row>
    <row r="46" spans="1:10" ht="15" customHeight="1" x14ac:dyDescent="0.2">
      <c r="A46" s="59" t="s">
        <v>71</v>
      </c>
      <c r="B46" s="144"/>
      <c r="C46" s="144"/>
      <c r="D46" s="144"/>
      <c r="E46" s="144"/>
      <c r="F46" s="144"/>
      <c r="G46" s="144"/>
      <c r="H46" s="144"/>
      <c r="I46" s="144"/>
      <c r="J46" s="144"/>
    </row>
    <row r="47" spans="1:10" ht="15" customHeight="1" x14ac:dyDescent="0.2">
      <c r="A47" s="59" t="s">
        <v>72</v>
      </c>
      <c r="B47" s="144"/>
      <c r="C47" s="144"/>
      <c r="D47" s="144"/>
      <c r="E47" s="144"/>
      <c r="F47" s="144"/>
      <c r="G47" s="144"/>
      <c r="H47" s="144"/>
      <c r="I47" s="144"/>
      <c r="J47" s="144"/>
    </row>
    <row r="48" spans="1:10" ht="15" customHeight="1" x14ac:dyDescent="0.2">
      <c r="A48" s="59" t="s">
        <v>103</v>
      </c>
      <c r="B48" s="144"/>
      <c r="C48" s="144"/>
      <c r="D48" s="144"/>
      <c r="E48" s="144"/>
      <c r="F48" s="144"/>
      <c r="G48" s="144"/>
      <c r="H48" s="144"/>
      <c r="I48" s="144"/>
      <c r="J48" s="144"/>
    </row>
    <row r="49" spans="1:10" ht="15" customHeight="1" x14ac:dyDescent="0.2">
      <c r="A49" s="62" t="s">
        <v>14</v>
      </c>
      <c r="B49" s="144"/>
      <c r="C49" s="144"/>
      <c r="D49" s="144"/>
      <c r="E49" s="144"/>
      <c r="F49" s="144"/>
      <c r="G49" s="144"/>
      <c r="H49" s="144"/>
      <c r="I49" s="144"/>
      <c r="J49" s="144"/>
    </row>
    <row r="50" spans="1:10" ht="15" customHeight="1" x14ac:dyDescent="0.2">
      <c r="A50" s="62" t="s">
        <v>15</v>
      </c>
      <c r="B50" s="154" t="s">
        <v>56</v>
      </c>
      <c r="C50" s="154"/>
      <c r="D50" s="154"/>
      <c r="E50" s="154"/>
      <c r="F50" s="154"/>
      <c r="G50" s="154"/>
      <c r="H50" s="154"/>
      <c r="I50" s="154"/>
      <c r="J50" s="154"/>
    </row>
    <row r="51" spans="1:10" ht="15" customHeight="1" x14ac:dyDescent="0.2">
      <c r="A51" s="14"/>
      <c r="B51" s="24"/>
      <c r="C51" s="24"/>
      <c r="D51" s="24"/>
      <c r="E51" s="24"/>
      <c r="F51" s="24"/>
      <c r="G51" s="24"/>
      <c r="H51" s="24"/>
      <c r="I51" s="24"/>
      <c r="J51" s="24"/>
    </row>
    <row r="52" spans="1:10" x14ac:dyDescent="0.2">
      <c r="A52" s="76" t="s">
        <v>27</v>
      </c>
      <c r="B52" s="23"/>
      <c r="C52" s="25"/>
      <c r="D52" s="25"/>
      <c r="E52" s="25"/>
      <c r="F52" s="25"/>
      <c r="G52" s="25"/>
      <c r="H52" s="25"/>
      <c r="I52" s="25"/>
      <c r="J52" s="26"/>
    </row>
    <row r="53" spans="1:10" ht="53.25" customHeight="1" x14ac:dyDescent="0.2">
      <c r="A53" s="57" t="s">
        <v>114</v>
      </c>
      <c r="B53" s="144" t="s">
        <v>69</v>
      </c>
      <c r="C53" s="144"/>
      <c r="D53" s="144"/>
      <c r="E53" s="144"/>
      <c r="F53" s="144"/>
      <c r="G53" s="144"/>
      <c r="H53" s="144"/>
      <c r="I53" s="144"/>
      <c r="J53" s="144"/>
    </row>
    <row r="54" spans="1:10" ht="15" customHeight="1" x14ac:dyDescent="0.2">
      <c r="A54" s="58" t="s">
        <v>28</v>
      </c>
      <c r="B54" s="144" t="s">
        <v>54</v>
      </c>
      <c r="C54" s="144"/>
      <c r="D54" s="144"/>
      <c r="E54" s="144"/>
      <c r="F54" s="144"/>
      <c r="G54" s="144"/>
      <c r="H54" s="144"/>
      <c r="I54" s="144"/>
      <c r="J54" s="144"/>
    </row>
    <row r="55" spans="1:10" ht="15" customHeight="1" x14ac:dyDescent="0.2">
      <c r="A55" s="59" t="s">
        <v>19</v>
      </c>
      <c r="B55" s="144"/>
      <c r="C55" s="144"/>
      <c r="D55" s="144"/>
      <c r="E55" s="144"/>
      <c r="F55" s="144"/>
      <c r="G55" s="144"/>
      <c r="H55" s="144"/>
      <c r="I55" s="144"/>
      <c r="J55" s="144"/>
    </row>
    <row r="56" spans="1:10" ht="15" customHeight="1" x14ac:dyDescent="0.2">
      <c r="A56" s="59" t="s">
        <v>18</v>
      </c>
      <c r="B56" s="144"/>
      <c r="C56" s="144"/>
      <c r="D56" s="144"/>
      <c r="E56" s="144"/>
      <c r="F56" s="144"/>
      <c r="G56" s="144"/>
      <c r="H56" s="144"/>
      <c r="I56" s="144"/>
      <c r="J56" s="144"/>
    </row>
    <row r="57" spans="1:10" ht="15" customHeight="1" x14ac:dyDescent="0.2">
      <c r="A57" s="59" t="s">
        <v>17</v>
      </c>
      <c r="B57" s="144"/>
      <c r="C57" s="144"/>
      <c r="D57" s="144"/>
      <c r="E57" s="144"/>
      <c r="F57" s="144"/>
      <c r="G57" s="144"/>
      <c r="H57" s="144"/>
      <c r="I57" s="144"/>
      <c r="J57" s="144"/>
    </row>
    <row r="58" spans="1:10" ht="15" customHeight="1" x14ac:dyDescent="0.2">
      <c r="A58" s="62" t="s">
        <v>29</v>
      </c>
      <c r="B58" s="144"/>
      <c r="C58" s="144"/>
      <c r="D58" s="144"/>
      <c r="E58" s="144"/>
      <c r="F58" s="144"/>
      <c r="G58" s="144"/>
      <c r="H58" s="144"/>
      <c r="I58" s="144"/>
      <c r="J58" s="144"/>
    </row>
    <row r="59" spans="1:10" ht="15" customHeight="1" x14ac:dyDescent="0.2">
      <c r="A59" s="58" t="s">
        <v>32</v>
      </c>
      <c r="B59" s="144" t="s">
        <v>55</v>
      </c>
      <c r="C59" s="144"/>
      <c r="D59" s="144"/>
      <c r="E59" s="144"/>
      <c r="F59" s="144"/>
      <c r="G59" s="144"/>
      <c r="H59" s="144"/>
      <c r="I59" s="144"/>
      <c r="J59" s="144"/>
    </row>
    <row r="60" spans="1:10" ht="15" customHeight="1" x14ac:dyDescent="0.2">
      <c r="A60" s="59" t="s">
        <v>19</v>
      </c>
      <c r="B60" s="144"/>
      <c r="C60" s="144"/>
      <c r="D60" s="144"/>
      <c r="E60" s="144"/>
      <c r="F60" s="144"/>
      <c r="G60" s="144"/>
      <c r="H60" s="144"/>
      <c r="I60" s="144"/>
      <c r="J60" s="144"/>
    </row>
    <row r="61" spans="1:10" ht="15" customHeight="1" x14ac:dyDescent="0.2">
      <c r="A61" s="59" t="s">
        <v>18</v>
      </c>
      <c r="B61" s="144"/>
      <c r="C61" s="144"/>
      <c r="D61" s="144"/>
      <c r="E61" s="144"/>
      <c r="F61" s="144"/>
      <c r="G61" s="144"/>
      <c r="H61" s="144"/>
      <c r="I61" s="144"/>
      <c r="J61" s="144"/>
    </row>
    <row r="62" spans="1:10" ht="15" customHeight="1" x14ac:dyDescent="0.2">
      <c r="A62" s="59" t="s">
        <v>17</v>
      </c>
      <c r="B62" s="144"/>
      <c r="C62" s="144"/>
      <c r="D62" s="144"/>
      <c r="E62" s="144"/>
      <c r="F62" s="144"/>
      <c r="G62" s="144"/>
      <c r="H62" s="144"/>
      <c r="I62" s="144"/>
      <c r="J62" s="144"/>
    </row>
    <row r="63" spans="1:10" ht="15" customHeight="1" x14ac:dyDescent="0.2">
      <c r="A63" s="62" t="s">
        <v>33</v>
      </c>
      <c r="B63" s="144"/>
      <c r="C63" s="144"/>
      <c r="D63" s="144"/>
      <c r="E63" s="144"/>
      <c r="F63" s="144"/>
      <c r="G63" s="144"/>
      <c r="H63" s="144"/>
      <c r="I63" s="144"/>
      <c r="J63" s="144"/>
    </row>
    <row r="64" spans="1:10" s="15" customFormat="1" ht="15" customHeight="1" x14ac:dyDescent="0.2">
      <c r="A64" s="80" t="s">
        <v>34</v>
      </c>
      <c r="B64" s="155" t="s">
        <v>57</v>
      </c>
      <c r="C64" s="155"/>
      <c r="D64" s="155"/>
      <c r="E64" s="155"/>
      <c r="F64" s="155"/>
      <c r="G64" s="155"/>
      <c r="H64" s="155"/>
      <c r="I64" s="155"/>
      <c r="J64" s="155"/>
    </row>
  </sheetData>
  <mergeCells count="39">
    <mergeCell ref="B64:J64"/>
    <mergeCell ref="B33:J33"/>
    <mergeCell ref="A3:J3"/>
    <mergeCell ref="B31:J31"/>
    <mergeCell ref="B32:J32"/>
    <mergeCell ref="B34:J34"/>
    <mergeCell ref="B35:J39"/>
    <mergeCell ref="B40:J44"/>
    <mergeCell ref="B24:J24"/>
    <mergeCell ref="B25:J25"/>
    <mergeCell ref="B26:J26"/>
    <mergeCell ref="B29:J29"/>
    <mergeCell ref="B30:J30"/>
    <mergeCell ref="B12:J12"/>
    <mergeCell ref="B13:J13"/>
    <mergeCell ref="B53:J53"/>
    <mergeCell ref="B54:J58"/>
    <mergeCell ref="B59:J63"/>
    <mergeCell ref="B17:J18"/>
    <mergeCell ref="B19:J19"/>
    <mergeCell ref="B20:J20"/>
    <mergeCell ref="B21:J21"/>
    <mergeCell ref="B22:J22"/>
    <mergeCell ref="B23:J23"/>
    <mergeCell ref="B45:J49"/>
    <mergeCell ref="B50:J50"/>
    <mergeCell ref="A1:F1"/>
    <mergeCell ref="A2:F2"/>
    <mergeCell ref="G2:J2"/>
    <mergeCell ref="A17:A18"/>
    <mergeCell ref="B6:J6"/>
    <mergeCell ref="B7:J7"/>
    <mergeCell ref="B14:J14"/>
    <mergeCell ref="B8:J8"/>
    <mergeCell ref="B9:J9"/>
    <mergeCell ref="B10:J10"/>
    <mergeCell ref="B11:J11"/>
    <mergeCell ref="B15:J15"/>
    <mergeCell ref="B16:J16"/>
  </mergeCells>
  <printOptions horizontalCentered="1"/>
  <pageMargins left="0.23622047244094491" right="0.23622047244094491" top="0.43307086614173229" bottom="0.74803149606299213" header="0.31496062992125984" footer="0.31496062992125984"/>
  <pageSetup paperSize="9" scale="88" fitToHeight="0" orientation="landscape" r:id="rId1"/>
  <headerFooter>
    <oddFooter>&amp;L&amp;"Lato,Regular"&amp;10Department of &amp;"Lato,Bold"INDUSTRY, TOURISM AND TRADE&amp;"Lato,Regular"
07 June 2021&amp;R&amp;G</oddFooter>
  </headerFooter>
  <rowBreaks count="2" manualBreakCount="2">
    <brk id="26" max="16383" man="1"/>
    <brk id="50" max="16383" man="1"/>
  </rowBreaks>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39997558519241921"/>
    <pageSetUpPr fitToPage="1"/>
  </sheetPr>
  <dimension ref="A1:W29"/>
  <sheetViews>
    <sheetView showGridLines="0" view="pageLayout" zoomScaleNormal="100" workbookViewId="0">
      <selection activeCell="B3" sqref="B3:D3"/>
    </sheetView>
  </sheetViews>
  <sheetFormatPr defaultColWidth="9.140625" defaultRowHeight="12.75" x14ac:dyDescent="0.25"/>
  <cols>
    <col min="1" max="1" width="24.140625" style="6" customWidth="1"/>
    <col min="2" max="5" width="9.28515625" style="6" bestFit="1" customWidth="1"/>
    <col min="6" max="6" width="9.140625" style="6"/>
    <col min="7" max="7" width="17.7109375" style="6" customWidth="1"/>
    <col min="8" max="8" width="9.28515625" style="6" bestFit="1" customWidth="1"/>
    <col min="9" max="9" width="9.85546875" style="6" bestFit="1" customWidth="1"/>
    <col min="10" max="10" width="11.85546875" style="6" bestFit="1" customWidth="1"/>
    <col min="11" max="11" width="9.28515625" style="6" bestFit="1" customWidth="1"/>
    <col min="12" max="12" width="9.140625" style="6"/>
    <col min="13" max="13" width="11.7109375" style="6" customWidth="1"/>
    <col min="14" max="16384" width="9.140625" style="6"/>
  </cols>
  <sheetData>
    <row r="1" spans="1:23" ht="27.6" customHeight="1" x14ac:dyDescent="0.25">
      <c r="A1" s="63" t="str">
        <f>'Deposit Details'!A1</f>
        <v>Mineral Resources and Ore Reserves Return - Year ending 30th June ______</v>
      </c>
      <c r="B1" s="63"/>
      <c r="C1" s="63"/>
      <c r="D1" s="63"/>
      <c r="E1" s="63"/>
      <c r="F1" s="63"/>
      <c r="G1" s="63"/>
      <c r="H1" s="63"/>
      <c r="I1" s="63"/>
      <c r="J1" s="63"/>
      <c r="K1" s="63"/>
      <c r="L1" s="63"/>
      <c r="M1" s="63"/>
      <c r="N1" s="4"/>
      <c r="O1" s="4"/>
    </row>
    <row r="2" spans="1:23" ht="18" customHeight="1" x14ac:dyDescent="0.25">
      <c r="A2" s="161" t="s">
        <v>115</v>
      </c>
      <c r="B2" s="161"/>
      <c r="C2" s="161"/>
      <c r="D2" s="161"/>
      <c r="E2" s="161"/>
      <c r="F2" s="161"/>
      <c r="G2" s="161"/>
      <c r="H2" s="161"/>
      <c r="I2" s="161"/>
      <c r="J2" s="161"/>
      <c r="K2" s="161"/>
      <c r="L2" s="161"/>
      <c r="M2" s="161"/>
      <c r="N2" s="4"/>
      <c r="O2" s="4"/>
      <c r="R2" s="13"/>
      <c r="S2" s="13"/>
      <c r="T2" s="13"/>
      <c r="U2" s="13"/>
      <c r="V2" s="13"/>
      <c r="W2" s="13"/>
    </row>
    <row r="3" spans="1:23" ht="18" customHeight="1" x14ac:dyDescent="0.25">
      <c r="A3" s="51" t="s">
        <v>0</v>
      </c>
      <c r="B3" s="112" t="s">
        <v>90</v>
      </c>
      <c r="C3" s="113"/>
      <c r="D3" s="114"/>
      <c r="E3" s="110" t="s">
        <v>1</v>
      </c>
      <c r="F3" s="111"/>
      <c r="G3" s="112" t="s">
        <v>91</v>
      </c>
      <c r="H3" s="114"/>
      <c r="I3" s="122" t="s">
        <v>65</v>
      </c>
      <c r="J3" s="123"/>
      <c r="K3" s="112" t="s">
        <v>81</v>
      </c>
      <c r="L3" s="113"/>
      <c r="M3" s="114"/>
      <c r="N3" s="4"/>
      <c r="O3" s="4"/>
      <c r="R3" s="13"/>
      <c r="S3" s="14"/>
      <c r="T3" s="14"/>
      <c r="U3" s="109"/>
      <c r="V3" s="109"/>
      <c r="W3" s="13"/>
    </row>
    <row r="4" spans="1:23" ht="18" customHeight="1" x14ac:dyDescent="0.25">
      <c r="A4" s="127" t="s">
        <v>20</v>
      </c>
      <c r="B4" s="128"/>
      <c r="C4" s="128"/>
      <c r="D4" s="128"/>
      <c r="E4" s="128"/>
      <c r="F4" s="128"/>
      <c r="G4" s="128"/>
      <c r="H4" s="128"/>
      <c r="I4" s="128"/>
      <c r="J4" s="128"/>
      <c r="K4" s="128"/>
      <c r="L4" s="128"/>
      <c r="M4" s="129"/>
      <c r="N4" s="4"/>
      <c r="O4" s="4"/>
      <c r="R4" s="13"/>
      <c r="S4" s="13"/>
      <c r="T4" s="13"/>
      <c r="U4" s="13"/>
      <c r="V4" s="13"/>
      <c r="W4" s="13"/>
    </row>
    <row r="5" spans="1:23" ht="18" customHeight="1" x14ac:dyDescent="0.25">
      <c r="A5" s="52"/>
      <c r="B5" s="130" t="s">
        <v>23</v>
      </c>
      <c r="C5" s="131"/>
      <c r="D5" s="131"/>
      <c r="E5" s="131"/>
      <c r="F5" s="132"/>
      <c r="G5" s="53" t="s">
        <v>24</v>
      </c>
      <c r="H5" s="130" t="s">
        <v>25</v>
      </c>
      <c r="I5" s="131"/>
      <c r="J5" s="131"/>
      <c r="K5" s="131"/>
      <c r="L5" s="132"/>
      <c r="M5" s="53" t="s">
        <v>26</v>
      </c>
      <c r="N5" s="4"/>
      <c r="O5" s="4"/>
      <c r="R5" s="13"/>
      <c r="S5" s="13"/>
      <c r="T5" s="13"/>
      <c r="U5" s="13"/>
      <c r="V5" s="13"/>
      <c r="W5" s="13"/>
    </row>
    <row r="6" spans="1:23" ht="18" customHeight="1" x14ac:dyDescent="0.25">
      <c r="A6" s="54" t="s">
        <v>10</v>
      </c>
      <c r="B6" s="55" t="s">
        <v>78</v>
      </c>
      <c r="C6" s="55" t="s">
        <v>82</v>
      </c>
      <c r="D6" s="55" t="s">
        <v>86</v>
      </c>
      <c r="E6" s="55" t="s">
        <v>88</v>
      </c>
      <c r="F6" s="55"/>
      <c r="G6" s="56"/>
      <c r="H6" s="56" t="s">
        <v>78</v>
      </c>
      <c r="I6" s="56" t="s">
        <v>82</v>
      </c>
      <c r="J6" s="55" t="s">
        <v>86</v>
      </c>
      <c r="K6" s="55" t="s">
        <v>88</v>
      </c>
      <c r="L6" s="56"/>
      <c r="M6" s="56" t="s">
        <v>78</v>
      </c>
      <c r="N6" s="4"/>
      <c r="O6" s="4"/>
    </row>
    <row r="7" spans="1:23" ht="18" customHeight="1" x14ac:dyDescent="0.25">
      <c r="A7" s="54" t="s">
        <v>11</v>
      </c>
      <c r="B7" s="55" t="s">
        <v>79</v>
      </c>
      <c r="C7" s="55" t="s">
        <v>79</v>
      </c>
      <c r="D7" s="55" t="s">
        <v>87</v>
      </c>
      <c r="E7" s="55" t="s">
        <v>87</v>
      </c>
      <c r="F7" s="55"/>
      <c r="G7" s="56"/>
      <c r="H7" s="56" t="s">
        <v>80</v>
      </c>
      <c r="I7" s="56" t="s">
        <v>80</v>
      </c>
      <c r="J7" s="56" t="s">
        <v>89</v>
      </c>
      <c r="K7" s="56" t="s">
        <v>89</v>
      </c>
      <c r="L7" s="56"/>
      <c r="M7" s="56" t="s">
        <v>79</v>
      </c>
      <c r="N7" s="4"/>
      <c r="O7" s="4"/>
    </row>
    <row r="8" spans="1:23" ht="18" customHeight="1" x14ac:dyDescent="0.25">
      <c r="A8" s="57" t="s">
        <v>30</v>
      </c>
      <c r="B8" s="133"/>
      <c r="C8" s="134"/>
      <c r="D8" s="134"/>
      <c r="E8" s="134"/>
      <c r="F8" s="134"/>
      <c r="G8" s="134"/>
      <c r="H8" s="134"/>
      <c r="I8" s="134"/>
      <c r="J8" s="134"/>
      <c r="K8" s="134"/>
      <c r="L8" s="134"/>
      <c r="M8" s="135"/>
      <c r="N8" s="4"/>
      <c r="O8" s="4"/>
    </row>
    <row r="9" spans="1:23" ht="18" customHeight="1" x14ac:dyDescent="0.25">
      <c r="A9" s="58" t="s">
        <v>16</v>
      </c>
      <c r="B9" s="124"/>
      <c r="C9" s="125"/>
      <c r="D9" s="125"/>
      <c r="E9" s="125"/>
      <c r="F9" s="125"/>
      <c r="G9" s="125"/>
      <c r="H9" s="125"/>
      <c r="I9" s="125"/>
      <c r="J9" s="125"/>
      <c r="K9" s="125"/>
      <c r="L9" s="125"/>
      <c r="M9" s="126"/>
      <c r="N9" s="4"/>
      <c r="O9" s="4"/>
    </row>
    <row r="10" spans="1:23" ht="18" customHeight="1" x14ac:dyDescent="0.25">
      <c r="A10" s="59" t="s">
        <v>71</v>
      </c>
      <c r="B10" s="60">
        <v>1.75</v>
      </c>
      <c r="C10" s="60">
        <v>4.375</v>
      </c>
      <c r="D10" s="60">
        <v>2.5</v>
      </c>
      <c r="E10" s="60">
        <v>5</v>
      </c>
      <c r="F10" s="60"/>
      <c r="G10" s="61">
        <v>1500000</v>
      </c>
      <c r="H10" s="61">
        <f>B10*G10/31.1035</f>
        <v>84395.646792161657</v>
      </c>
      <c r="I10" s="61">
        <f>C10*G10/31.1035</f>
        <v>210989.11698040413</v>
      </c>
      <c r="J10" s="61">
        <f>D10/100*G10</f>
        <v>37500</v>
      </c>
      <c r="K10" s="61">
        <f>E10/100*G10</f>
        <v>75000</v>
      </c>
      <c r="L10" s="60"/>
      <c r="M10" s="60">
        <v>0.8</v>
      </c>
      <c r="N10" s="4"/>
      <c r="O10" s="4"/>
    </row>
    <row r="11" spans="1:23" ht="18" customHeight="1" x14ac:dyDescent="0.25">
      <c r="A11" s="59" t="s">
        <v>72</v>
      </c>
      <c r="B11" s="60">
        <v>2.5</v>
      </c>
      <c r="C11" s="60">
        <v>6.25</v>
      </c>
      <c r="D11" s="60">
        <v>2.25</v>
      </c>
      <c r="E11" s="60">
        <v>4</v>
      </c>
      <c r="F11" s="60"/>
      <c r="G11" s="61">
        <v>500000</v>
      </c>
      <c r="H11" s="61">
        <f>B11*G11/31.1035</f>
        <v>40188.40323436269</v>
      </c>
      <c r="I11" s="61">
        <f t="shared" ref="I11:I12" si="0">C11*G11/31.1035</f>
        <v>100471.00808590672</v>
      </c>
      <c r="J11" s="61">
        <f>D11/100*G11</f>
        <v>11250</v>
      </c>
      <c r="K11" s="61">
        <f>E11/100*G11</f>
        <v>20000</v>
      </c>
      <c r="L11" s="60"/>
      <c r="M11" s="60">
        <v>0.8</v>
      </c>
      <c r="N11" s="4"/>
      <c r="O11" s="4"/>
    </row>
    <row r="12" spans="1:23" ht="18" customHeight="1" x14ac:dyDescent="0.25">
      <c r="A12" s="59" t="s">
        <v>70</v>
      </c>
      <c r="B12" s="60">
        <v>3</v>
      </c>
      <c r="C12" s="60">
        <v>7.5</v>
      </c>
      <c r="D12" s="60">
        <v>1.75</v>
      </c>
      <c r="E12" s="60">
        <v>2</v>
      </c>
      <c r="F12" s="60"/>
      <c r="G12" s="61">
        <v>4000000</v>
      </c>
      <c r="H12" s="61">
        <f>B12*G12/31.1035</f>
        <v>385808.67104988184</v>
      </c>
      <c r="I12" s="61">
        <f t="shared" si="0"/>
        <v>964521.67762470455</v>
      </c>
      <c r="J12" s="61">
        <f>D12/100*G12</f>
        <v>70000</v>
      </c>
      <c r="K12" s="61">
        <f>E12/100*G12</f>
        <v>80000</v>
      </c>
      <c r="L12" s="60"/>
      <c r="M12" s="60">
        <v>0.8</v>
      </c>
      <c r="N12" s="4"/>
      <c r="O12" s="4"/>
    </row>
    <row r="13" spans="1:23" ht="18" customHeight="1" x14ac:dyDescent="0.25">
      <c r="A13" s="62" t="s">
        <v>12</v>
      </c>
      <c r="B13" s="60">
        <f>(B10*G10+B11*G11+B12*G12)/G13</f>
        <v>2.6458333333333335</v>
      </c>
      <c r="C13" s="60">
        <f>(C10*G10+C11*G11+C12*G12)/G13</f>
        <v>6.614583333333333</v>
      </c>
      <c r="D13" s="60">
        <f>(D10*G10+D11*G11+D12*G12)/G13</f>
        <v>1.9791666666666667</v>
      </c>
      <c r="E13" s="60">
        <f>(E10*G10+E11*G11+E12*G12)/G13</f>
        <v>2.9166666666666665</v>
      </c>
      <c r="F13" s="60"/>
      <c r="G13" s="61">
        <f>SUM(G10:G12)</f>
        <v>6000000</v>
      </c>
      <c r="H13" s="61">
        <f>SUM(H10:H12)</f>
        <v>510392.72107640619</v>
      </c>
      <c r="I13" s="61">
        <f>SUM(I10:I12)</f>
        <v>1275981.8026910154</v>
      </c>
      <c r="J13" s="61">
        <f>SUM(J10:J12)</f>
        <v>118750</v>
      </c>
      <c r="K13" s="61">
        <f>SUM(K10:K12)</f>
        <v>175000</v>
      </c>
      <c r="L13" s="60"/>
      <c r="M13" s="60">
        <v>0.8</v>
      </c>
      <c r="N13" s="4"/>
      <c r="O13" s="4"/>
    </row>
    <row r="14" spans="1:23" ht="18" customHeight="1" x14ac:dyDescent="0.25">
      <c r="A14" s="58" t="s">
        <v>21</v>
      </c>
      <c r="B14" s="124"/>
      <c r="C14" s="125"/>
      <c r="D14" s="125"/>
      <c r="E14" s="125"/>
      <c r="F14" s="125"/>
      <c r="G14" s="125"/>
      <c r="H14" s="125"/>
      <c r="I14" s="125"/>
      <c r="J14" s="125"/>
      <c r="K14" s="125"/>
      <c r="L14" s="125"/>
      <c r="M14" s="126"/>
      <c r="N14" s="4"/>
      <c r="O14" s="4"/>
    </row>
    <row r="15" spans="1:23" ht="18" customHeight="1" x14ac:dyDescent="0.25">
      <c r="A15" s="59" t="s">
        <v>71</v>
      </c>
      <c r="B15" s="60">
        <v>2</v>
      </c>
      <c r="C15" s="60">
        <v>5</v>
      </c>
      <c r="D15" s="60">
        <v>2.4</v>
      </c>
      <c r="E15" s="60">
        <v>4.75</v>
      </c>
      <c r="F15" s="60"/>
      <c r="G15" s="61">
        <v>1000000</v>
      </c>
      <c r="H15" s="61">
        <f>B15*G15/31.1035</f>
        <v>64301.445174980305</v>
      </c>
      <c r="I15" s="61">
        <f>C15*G15/31.1035</f>
        <v>160753.61293745076</v>
      </c>
      <c r="J15" s="61">
        <f>D15/100*G15</f>
        <v>24000</v>
      </c>
      <c r="K15" s="61">
        <f>E15/100*G15</f>
        <v>47500</v>
      </c>
      <c r="L15" s="60"/>
      <c r="M15" s="60">
        <v>0.8</v>
      </c>
      <c r="N15" s="4"/>
      <c r="O15" s="4"/>
    </row>
    <row r="16" spans="1:23" ht="18" customHeight="1" x14ac:dyDescent="0.25">
      <c r="A16" s="59" t="s">
        <v>72</v>
      </c>
      <c r="B16" s="60">
        <v>2.5</v>
      </c>
      <c r="C16" s="60">
        <v>6.25</v>
      </c>
      <c r="D16" s="60">
        <v>2</v>
      </c>
      <c r="E16" s="60">
        <v>4</v>
      </c>
      <c r="F16" s="60"/>
      <c r="G16" s="61">
        <v>500000</v>
      </c>
      <c r="H16" s="61">
        <f>B16*G16/31.1035</f>
        <v>40188.40323436269</v>
      </c>
      <c r="I16" s="61">
        <f t="shared" ref="I16:I17" si="1">C16*G16/31.1035</f>
        <v>100471.00808590672</v>
      </c>
      <c r="J16" s="61">
        <f>D16/100*G16</f>
        <v>10000</v>
      </c>
      <c r="K16" s="61">
        <f>E16/100*G16</f>
        <v>20000</v>
      </c>
      <c r="L16" s="60"/>
      <c r="M16" s="60">
        <v>0.8</v>
      </c>
      <c r="N16" s="4"/>
      <c r="O16" s="4"/>
    </row>
    <row r="17" spans="1:15" ht="18" customHeight="1" x14ac:dyDescent="0.25">
      <c r="A17" s="59" t="s">
        <v>70</v>
      </c>
      <c r="B17" s="60">
        <v>3</v>
      </c>
      <c r="C17" s="60">
        <v>7.5</v>
      </c>
      <c r="D17" s="60">
        <v>1.75</v>
      </c>
      <c r="E17" s="60">
        <v>2</v>
      </c>
      <c r="F17" s="60"/>
      <c r="G17" s="61">
        <v>3000000</v>
      </c>
      <c r="H17" s="61">
        <f>B17*G17/31.1035</f>
        <v>289356.50328741135</v>
      </c>
      <c r="I17" s="61">
        <f t="shared" si="1"/>
        <v>723391.25821852847</v>
      </c>
      <c r="J17" s="61">
        <f>D17/100*G17</f>
        <v>52500.000000000007</v>
      </c>
      <c r="K17" s="61">
        <f>E17/100*G17</f>
        <v>60000</v>
      </c>
      <c r="L17" s="60"/>
      <c r="M17" s="60">
        <v>0.8</v>
      </c>
      <c r="N17" s="4"/>
      <c r="O17" s="4"/>
    </row>
    <row r="18" spans="1:15" ht="18" customHeight="1" x14ac:dyDescent="0.25">
      <c r="A18" s="62" t="s">
        <v>13</v>
      </c>
      <c r="B18" s="60">
        <f>(B15*G15+B16*G16+B17*G17)/G18</f>
        <v>2.7222222222222223</v>
      </c>
      <c r="C18" s="60">
        <f>(C15*G15+C16*G16+C17*G17)/G18</f>
        <v>6.8055555555555554</v>
      </c>
      <c r="D18" s="60">
        <f>(D15*G15+D16*G16+D17*G17)/G18</f>
        <v>1.9222222222222223</v>
      </c>
      <c r="E18" s="60">
        <f>(E15*G15+E16*G16+E17*G17)/G18</f>
        <v>2.8333333333333335</v>
      </c>
      <c r="F18" s="60"/>
      <c r="G18" s="61">
        <f>SUM(G15:G17)</f>
        <v>4500000</v>
      </c>
      <c r="H18" s="61">
        <f>SUM(H15:H17)</f>
        <v>393846.35169675434</v>
      </c>
      <c r="I18" s="61">
        <f>SUM(I15:I17)</f>
        <v>984615.87924188597</v>
      </c>
      <c r="J18" s="61">
        <f>SUM(J15:J17)</f>
        <v>86500</v>
      </c>
      <c r="K18" s="61">
        <f>SUM(K15:K17)</f>
        <v>127500</v>
      </c>
      <c r="L18" s="60"/>
      <c r="M18" s="60">
        <v>0.8</v>
      </c>
      <c r="N18" s="4"/>
      <c r="O18" s="4"/>
    </row>
    <row r="19" spans="1:15" ht="18" customHeight="1" x14ac:dyDescent="0.25">
      <c r="A19" s="58" t="s">
        <v>22</v>
      </c>
      <c r="B19" s="124"/>
      <c r="C19" s="125"/>
      <c r="D19" s="125"/>
      <c r="E19" s="125"/>
      <c r="F19" s="125"/>
      <c r="G19" s="125"/>
      <c r="H19" s="125"/>
      <c r="I19" s="125"/>
      <c r="J19" s="125"/>
      <c r="K19" s="125"/>
      <c r="L19" s="125"/>
      <c r="M19" s="126"/>
      <c r="N19" s="4"/>
      <c r="O19" s="4"/>
    </row>
    <row r="20" spans="1:15" ht="18" customHeight="1" x14ac:dyDescent="0.25">
      <c r="A20" s="59" t="s">
        <v>71</v>
      </c>
      <c r="B20" s="60"/>
      <c r="C20" s="60"/>
      <c r="D20" s="60"/>
      <c r="E20" s="60"/>
      <c r="F20" s="60"/>
      <c r="G20" s="61"/>
      <c r="H20" s="60"/>
      <c r="I20" s="60"/>
      <c r="J20" s="60"/>
      <c r="K20" s="60"/>
      <c r="L20" s="60"/>
      <c r="M20" s="60"/>
      <c r="N20" s="4"/>
      <c r="O20" s="4"/>
    </row>
    <row r="21" spans="1:15" ht="18" customHeight="1" x14ac:dyDescent="0.25">
      <c r="A21" s="59" t="s">
        <v>72</v>
      </c>
      <c r="B21" s="60"/>
      <c r="C21" s="60"/>
      <c r="D21" s="60"/>
      <c r="E21" s="60"/>
      <c r="F21" s="60"/>
      <c r="G21" s="61"/>
      <c r="H21" s="60"/>
      <c r="I21" s="60"/>
      <c r="J21" s="60"/>
      <c r="K21" s="60"/>
      <c r="L21" s="60"/>
      <c r="M21" s="60"/>
      <c r="N21" s="4"/>
      <c r="O21" s="4"/>
    </row>
    <row r="22" spans="1:15" ht="18" customHeight="1" x14ac:dyDescent="0.25">
      <c r="A22" s="59" t="s">
        <v>70</v>
      </c>
      <c r="B22" s="60"/>
      <c r="C22" s="60"/>
      <c r="D22" s="60"/>
      <c r="E22" s="60"/>
      <c r="F22" s="60"/>
      <c r="G22" s="61"/>
      <c r="H22" s="60"/>
      <c r="I22" s="60"/>
      <c r="J22" s="60"/>
      <c r="K22" s="60"/>
      <c r="L22" s="60"/>
      <c r="M22" s="60"/>
      <c r="N22" s="4"/>
      <c r="O22" s="4"/>
    </row>
    <row r="23" spans="1:15" ht="18" customHeight="1" x14ac:dyDescent="0.25">
      <c r="A23" s="62" t="s">
        <v>14</v>
      </c>
      <c r="B23" s="60"/>
      <c r="C23" s="60"/>
      <c r="D23" s="60"/>
      <c r="E23" s="60"/>
      <c r="F23" s="60"/>
      <c r="G23" s="61"/>
      <c r="H23" s="60"/>
      <c r="I23" s="60"/>
      <c r="J23" s="60"/>
      <c r="K23" s="60"/>
      <c r="L23" s="60"/>
      <c r="M23" s="60"/>
      <c r="N23" s="4"/>
      <c r="O23" s="4"/>
    </row>
    <row r="24" spans="1:15" ht="18" customHeight="1" x14ac:dyDescent="0.25">
      <c r="A24" s="57" t="s">
        <v>15</v>
      </c>
      <c r="B24" s="60">
        <f>(B13*G13+B18*G18)/G24</f>
        <v>2.6785714285714284</v>
      </c>
      <c r="C24" s="60">
        <f>(C13*G13+C18*G18)/G24</f>
        <v>6.6964285714285712</v>
      </c>
      <c r="D24" s="60">
        <f>(D13*G13+D18*G18)/G24</f>
        <v>1.9547619047619047</v>
      </c>
      <c r="E24" s="60">
        <f>(E13*G13+E18*G18)/G24</f>
        <v>2.8809523809523809</v>
      </c>
      <c r="F24" s="60"/>
      <c r="G24" s="61">
        <f>G23+G18+G13</f>
        <v>10500000</v>
      </c>
      <c r="H24" s="61">
        <f>H23+H18+H13</f>
        <v>904239.07277316053</v>
      </c>
      <c r="I24" s="61">
        <f>I23+I18+I13</f>
        <v>2260597.6819329015</v>
      </c>
      <c r="J24" s="61">
        <f>J23+J18+J13</f>
        <v>205250</v>
      </c>
      <c r="K24" s="61">
        <f>K23+K18+K13</f>
        <v>302500</v>
      </c>
      <c r="L24" s="60"/>
      <c r="M24" s="60">
        <f>M17</f>
        <v>0.8</v>
      </c>
      <c r="N24" s="4"/>
      <c r="O24" s="4"/>
    </row>
    <row r="25" spans="1:15" x14ac:dyDescent="0.25">
      <c r="A25" s="81"/>
      <c r="B25" s="81"/>
      <c r="C25" s="81"/>
      <c r="D25" s="81"/>
      <c r="E25" s="81"/>
      <c r="F25" s="81"/>
      <c r="G25" s="81"/>
      <c r="H25" s="81"/>
      <c r="I25" s="81"/>
      <c r="J25" s="81"/>
      <c r="K25" s="81"/>
      <c r="L25" s="81"/>
      <c r="M25" s="81"/>
      <c r="N25" s="4"/>
      <c r="O25" s="4"/>
    </row>
    <row r="26" spans="1:15" x14ac:dyDescent="0.25">
      <c r="A26" s="81"/>
      <c r="B26" s="81"/>
      <c r="C26" s="81"/>
      <c r="D26" s="81"/>
      <c r="E26" s="81"/>
      <c r="F26" s="81"/>
      <c r="G26" s="81"/>
      <c r="H26" s="81"/>
      <c r="I26" s="81"/>
      <c r="J26" s="81"/>
      <c r="K26" s="81"/>
      <c r="L26" s="81"/>
      <c r="M26" s="81"/>
      <c r="N26" s="4"/>
      <c r="O26" s="4"/>
    </row>
    <row r="27" spans="1:15" s="5" customFormat="1" ht="45" customHeight="1" x14ac:dyDescent="0.25">
      <c r="A27" s="120" t="s">
        <v>53</v>
      </c>
      <c r="B27" s="121"/>
      <c r="C27" s="121"/>
      <c r="D27" s="120"/>
      <c r="E27" s="160"/>
      <c r="F27" s="117" t="s">
        <v>57</v>
      </c>
      <c r="G27" s="118"/>
      <c r="H27" s="118"/>
      <c r="I27" s="118"/>
      <c r="J27" s="118"/>
      <c r="K27" s="118"/>
      <c r="L27" s="118"/>
      <c r="M27" s="119"/>
      <c r="N27" s="3"/>
      <c r="O27" s="3"/>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sheetData>
  <mergeCells count="17">
    <mergeCell ref="A2:M2"/>
    <mergeCell ref="B9:M9"/>
    <mergeCell ref="B3:D3"/>
    <mergeCell ref="E3:F3"/>
    <mergeCell ref="G3:H3"/>
    <mergeCell ref="I3:J3"/>
    <mergeCell ref="K3:M3"/>
    <mergeCell ref="U3:V3"/>
    <mergeCell ref="A4:M4"/>
    <mergeCell ref="B5:F5"/>
    <mergeCell ref="H5:L5"/>
    <mergeCell ref="B8:M8"/>
    <mergeCell ref="B14:M14"/>
    <mergeCell ref="B19:M19"/>
    <mergeCell ref="A27:C27"/>
    <mergeCell ref="D27:E27"/>
    <mergeCell ref="F27:M27"/>
  </mergeCells>
  <printOptions horizontalCentered="1"/>
  <pageMargins left="0.43307086614173229" right="0.27559055118110237" top="0.35433070866141736" bottom="0.78740157480314965" header="0.23622047244094491" footer="0.15748031496062992"/>
  <pageSetup paperSize="9" scale="93" orientation="landscape" r:id="rId1"/>
  <headerFooter>
    <oddFooter>&amp;L&amp;"Lato,Regular"&amp;10Department of &amp;"Lato,Bold"INDUSTRY, TOURISM AND TRADE&amp;"Lato,Regular"
07 June 2021&amp;R&amp;G</oddFooter>
  </headerFooter>
  <drawing r:id="rId2"/>
  <legacyDrawing r:id="rId3"/>
  <legacyDrawingHF r:id="rId4"/>
  <controls>
    <mc:AlternateContent xmlns:mc="http://schemas.openxmlformats.org/markup-compatibility/2006">
      <mc:Choice Requires="x14">
        <control shapeId="5121" r:id="rId5" name="CheckBox1">
          <controlPr defaultSize="0" autoLine="0" r:id="rId6">
            <anchor moveWithCells="1">
              <from>
                <xdr:col>3</xdr:col>
                <xdr:colOff>171450</xdr:colOff>
                <xdr:row>26</xdr:row>
                <xdr:rowOff>152400</xdr:rowOff>
              </from>
              <to>
                <xdr:col>3</xdr:col>
                <xdr:colOff>628650</xdr:colOff>
                <xdr:row>26</xdr:row>
                <xdr:rowOff>409575</xdr:rowOff>
              </to>
            </anchor>
          </controlPr>
        </control>
      </mc:Choice>
      <mc:Fallback>
        <control shapeId="5121" r:id="rId5" name="CheckBox1"/>
      </mc:Fallback>
    </mc:AlternateContent>
    <mc:AlternateContent xmlns:mc="http://schemas.openxmlformats.org/markup-compatibility/2006">
      <mc:Choice Requires="x14">
        <control shapeId="5122" r:id="rId7" name="CheckBox2">
          <controlPr defaultSize="0" autoLine="0" r:id="rId8">
            <anchor moveWithCells="1">
              <from>
                <xdr:col>4</xdr:col>
                <xdr:colOff>28575</xdr:colOff>
                <xdr:row>26</xdr:row>
                <xdr:rowOff>152400</xdr:rowOff>
              </from>
              <to>
                <xdr:col>4</xdr:col>
                <xdr:colOff>438150</xdr:colOff>
                <xdr:row>26</xdr:row>
                <xdr:rowOff>409575</xdr:rowOff>
              </to>
            </anchor>
          </controlPr>
        </control>
      </mc:Choice>
      <mc:Fallback>
        <control shapeId="5122" r:id="rId7"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Deposit Details</vt:lpstr>
      <vt:lpstr>Nil Return</vt:lpstr>
      <vt:lpstr>Mineral Resources</vt:lpstr>
      <vt:lpstr>Ore Reserves</vt:lpstr>
      <vt:lpstr>Guide</vt:lpstr>
      <vt:lpstr>Example Mineral Resources</vt:lpstr>
      <vt:lpstr>'Example Mineral Resources'!Print_Area</vt:lpstr>
      <vt:lpstr>Guide!Print_Area</vt:lpstr>
      <vt:lpstr>'Mineral Resources'!Print_Area</vt:lpstr>
      <vt:lpstr>'Ore Reserves'!Print_Area</vt:lpstr>
      <vt:lpstr>'Deposit Details'!Print_Titles</vt:lpstr>
      <vt:lpstr>Guide!Print_Titles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Mineral resources and ore reserves return</dc:title>
  <dc:creator>Northern Territory Government</dc:creator>
  <cp:lastModifiedBy>Marlene Woods</cp:lastModifiedBy>
  <cp:lastPrinted>2021-06-09T00:17:02Z</cp:lastPrinted>
  <dcterms:created xsi:type="dcterms:W3CDTF">2017-05-31T01:45:39Z</dcterms:created>
  <dcterms:modified xsi:type="dcterms:W3CDTF">2021-06-15T06:32:26Z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{821C15D6-C1C7-4263-9260-A45B33875ACC}</vt:lpwstr>
  </property>
</Properties>
</file>